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관악홀 와이어로프 교체공사\공고문\"/>
    </mc:Choice>
  </mc:AlternateContent>
  <bookViews>
    <workbookView xWindow="120" yWindow="300" windowWidth="19440" windowHeight="9615" activeTab="3"/>
  </bookViews>
  <sheets>
    <sheet name="원가계산서" sheetId="2" r:id="rId1"/>
    <sheet name="공사내역서" sheetId="4" r:id="rId2"/>
    <sheet name="물량산출근거" sheetId="13" r:id="rId3"/>
    <sheet name="공정표" sheetId="11" r:id="rId4"/>
  </sheets>
  <externalReferences>
    <externalReference r:id="rId5"/>
  </externalReferences>
  <definedNames>
    <definedName name="_xlnm._FilterDatabase" localSheetId="2" hidden="1">물량산출근거!$E$1:$E$104</definedName>
    <definedName name="_xlnm.Print_Area" localSheetId="1">공사내역서!$B$1:$K$129</definedName>
    <definedName name="_xlnm.Print_Area" localSheetId="3">공정표!$B$2:$AI$14</definedName>
    <definedName name="_xlnm.Print_Area" localSheetId="2">물량산출근거!$B$1:$H$104</definedName>
    <definedName name="_xlnm.Print_Area" localSheetId="0">원가계산서!$B$1:$G$41</definedName>
  </definedNames>
  <calcPr calcId="152511"/>
</workbook>
</file>

<file path=xl/calcChain.xml><?xml version="1.0" encoding="utf-8"?>
<calcChain xmlns="http://schemas.openxmlformats.org/spreadsheetml/2006/main">
  <c r="H7" i="13" l="1"/>
  <c r="H14" i="13"/>
  <c r="H21" i="13"/>
  <c r="H28" i="13"/>
  <c r="H35" i="13"/>
  <c r="H42" i="13"/>
  <c r="H49" i="13"/>
  <c r="H56" i="13"/>
  <c r="H63" i="13"/>
  <c r="H70" i="13"/>
  <c r="H77" i="13"/>
  <c r="H84" i="13"/>
  <c r="H91" i="13"/>
  <c r="H98" i="13"/>
  <c r="H102" i="13" l="1"/>
  <c r="D126" i="4" s="1"/>
  <c r="D124" i="4" l="1"/>
  <c r="H95" i="13"/>
  <c r="D119" i="4" s="1"/>
  <c r="D117" i="4"/>
  <c r="H88" i="13"/>
  <c r="D112" i="4" s="1"/>
  <c r="D110" i="4"/>
  <c r="H81" i="13"/>
  <c r="D105" i="4" s="1"/>
  <c r="D103" i="4"/>
  <c r="H74" i="13"/>
  <c r="D98" i="4" s="1"/>
  <c r="D96" i="4"/>
  <c r="H67" i="13"/>
  <c r="D91" i="4" s="1"/>
  <c r="D89" i="4"/>
  <c r="H60" i="13"/>
  <c r="D84" i="4" s="1"/>
  <c r="D82" i="4"/>
  <c r="H53" i="13"/>
  <c r="D77" i="4" s="1"/>
  <c r="D75" i="4"/>
  <c r="H46" i="13"/>
  <c r="D70" i="4" s="1"/>
  <c r="D68" i="4"/>
  <c r="H39" i="13"/>
  <c r="D63" i="4" s="1"/>
  <c r="D61" i="4"/>
  <c r="H32" i="13"/>
  <c r="D56" i="4" s="1"/>
  <c r="D54" i="4"/>
  <c r="H25" i="13"/>
  <c r="D49" i="4" s="1"/>
  <c r="D47" i="4"/>
  <c r="H18" i="13"/>
  <c r="D42" i="4" s="1"/>
  <c r="D40" i="4"/>
  <c r="H11" i="13"/>
  <c r="D35" i="4" s="1"/>
  <c r="D33" i="4"/>
  <c r="C3" i="13"/>
  <c r="B123" i="4" l="1"/>
  <c r="B39" i="4"/>
  <c r="B32" i="4"/>
  <c r="B67" i="4"/>
  <c r="B116" i="4" l="1"/>
  <c r="B109" i="4" l="1"/>
  <c r="B102" i="4"/>
  <c r="B95" i="4"/>
  <c r="B88" i="4"/>
  <c r="B81" i="4"/>
  <c r="B74" i="4"/>
  <c r="B60" i="4"/>
  <c r="B53" i="4"/>
  <c r="B46" i="4"/>
  <c r="D3" i="2" l="1"/>
</calcChain>
</file>

<file path=xl/sharedStrings.xml><?xml version="1.0" encoding="utf-8"?>
<sst xmlns="http://schemas.openxmlformats.org/spreadsheetml/2006/main" count="515" uniqueCount="274">
  <si>
    <t xml:space="preserve"> </t>
  </si>
  <si>
    <t>비 고</t>
  </si>
  <si>
    <t>재료비</t>
  </si>
  <si>
    <t>작업실·부산물등(△)</t>
  </si>
  <si>
    <t>노무비</t>
  </si>
  <si>
    <t>계</t>
  </si>
  <si>
    <t>원    가    계    산    서</t>
  </si>
  <si>
    <t xml:space="preserve">공   사   명 : </t>
  </si>
  <si>
    <t>금   액</t>
  </si>
  <si>
    <t>구   성   비</t>
  </si>
  <si>
    <t>비    고</t>
  </si>
  <si>
    <t>순  공  사  원  가</t>
  </si>
  <si>
    <t>직   접  재   료   비</t>
  </si>
  <si>
    <t>간   접  재   료   비</t>
  </si>
  <si>
    <t>소　　　　계</t>
  </si>
  <si>
    <t>직　접　노　무　비</t>
  </si>
  <si>
    <t>간　접　노　무　비</t>
  </si>
  <si>
    <t>경          비</t>
  </si>
  <si>
    <t>전　　　력　　　비</t>
  </si>
  <si>
    <t>운　　　반　　　비</t>
  </si>
  <si>
    <t>기　  계    경  　비</t>
  </si>
  <si>
    <t>특 허 권    사 용 료</t>
  </si>
  <si>
    <t>기　　　술　　　료</t>
  </si>
  <si>
    <t>품　질　관　리　비</t>
  </si>
  <si>
    <t>가　　　설　　　비</t>
  </si>
  <si>
    <t>지　급　임　차　료</t>
  </si>
  <si>
    <t>산업안전 보건관리비</t>
  </si>
  <si>
    <t>수　도　광　열　비</t>
  </si>
  <si>
    <t>복　리　후　생　비</t>
  </si>
  <si>
    <t>소  　모 　 품　  비</t>
  </si>
  <si>
    <t>여비. 교통비. 통신비</t>
  </si>
  <si>
    <t>세  금  과 공  과  비</t>
  </si>
  <si>
    <t>폐  기  물 처  리  비</t>
  </si>
  <si>
    <t>도　서 　인　쇄　비</t>
  </si>
  <si>
    <t>지   급   수   수   료</t>
  </si>
  <si>
    <t>기    타    경    비</t>
  </si>
  <si>
    <t>산  재  보  험  료</t>
  </si>
  <si>
    <t>고  용  보  험  료</t>
  </si>
  <si>
    <t>일　반 　관　리   비 ( 6.0 )%</t>
  </si>
  <si>
    <t>폐    기    물    처    리    비</t>
  </si>
  <si>
    <t>노무비의 0.87%</t>
    <phoneticPr fontId="122" type="noConversion"/>
  </si>
  <si>
    <t>총　　       　원　     　　가</t>
    <phoneticPr fontId="122" type="noConversion"/>
  </si>
  <si>
    <t>부　　       　가　     　　세</t>
    <phoneticPr fontId="122" type="noConversion"/>
  </si>
  <si>
    <t>합                                계</t>
    <phoneticPr fontId="122" type="noConversion"/>
  </si>
  <si>
    <t>수량</t>
  </si>
  <si>
    <t>단위</t>
  </si>
  <si>
    <t>공    종</t>
  </si>
  <si>
    <t>규  격</t>
  </si>
  <si>
    <t>재  료  비</t>
  </si>
  <si>
    <t>노  무  비</t>
  </si>
  <si>
    <t>단 가</t>
  </si>
  <si>
    <t>금  액</t>
  </si>
  <si>
    <t>소  계</t>
  </si>
  <si>
    <t>SET</t>
  </si>
  <si>
    <t>소   계</t>
    <phoneticPr fontId="122" type="noConversion"/>
  </si>
  <si>
    <t>WIRE ROPE</t>
    <phoneticPr fontId="122" type="noConversion"/>
  </si>
  <si>
    <t>Φ6</t>
  </si>
  <si>
    <t>Φ6 용</t>
    <phoneticPr fontId="122" type="noConversion"/>
  </si>
  <si>
    <t>m</t>
    <phoneticPr fontId="122" type="noConversion"/>
  </si>
  <si>
    <t>2</t>
    <phoneticPr fontId="122" type="noConversion"/>
  </si>
  <si>
    <t>구분</t>
  </si>
  <si>
    <t>명      칭</t>
  </si>
  <si>
    <t>규     격</t>
  </si>
  <si>
    <t>산    출    근    거</t>
  </si>
  <si>
    <t>결정수량</t>
    <phoneticPr fontId="122" type="noConversion"/>
  </si>
  <si>
    <t>할증</t>
    <phoneticPr fontId="122" type="noConversion"/>
  </si>
  <si>
    <t>결정량</t>
    <phoneticPr fontId="122" type="noConversion"/>
  </si>
  <si>
    <t>기계설비 철거</t>
    <phoneticPr fontId="122" type="noConversion"/>
  </si>
  <si>
    <t>일반기기 설치</t>
    <phoneticPr fontId="122" type="noConversion"/>
  </si>
  <si>
    <t>ton</t>
    <phoneticPr fontId="122" type="noConversion"/>
  </si>
  <si>
    <t>ton</t>
    <phoneticPr fontId="122" type="noConversion"/>
  </si>
  <si>
    <t>SET</t>
    <phoneticPr fontId="122" type="noConversion"/>
  </si>
  <si>
    <t>WIRE ROPE CLIP SET</t>
    <phoneticPr fontId="122" type="noConversion"/>
  </si>
  <si>
    <t xml:space="preserve"> 이　            　　윤 (15.0 )%</t>
    <phoneticPr fontId="122" type="noConversion"/>
  </si>
  <si>
    <t>WIRE ROPE CLIP SET</t>
    <phoneticPr fontId="122" type="noConversion"/>
  </si>
  <si>
    <t>비고</t>
    <phoneticPr fontId="158" type="noConversion"/>
  </si>
  <si>
    <t>시운전 및 인수인계</t>
    <phoneticPr fontId="156" type="noConversion"/>
  </si>
  <si>
    <t>비    고</t>
    <phoneticPr fontId="156" type="noConversion"/>
  </si>
  <si>
    <t>* 상기공정은 공연장사정에 따라 변경될 수 있음 *</t>
    <phoneticPr fontId="156" type="noConversion"/>
  </si>
  <si>
    <t>공  사  예  정  공  정  표</t>
    <phoneticPr fontId="158" type="noConversion"/>
  </si>
  <si>
    <t>공사명 :</t>
    <phoneticPr fontId="158" type="noConversion"/>
  </si>
  <si>
    <r>
      <t>실측·자재산출·</t>
    </r>
    <r>
      <rPr>
        <sz val="13.8"/>
        <rFont val="굴림"/>
        <family val="3"/>
        <charset val="129"/>
      </rPr>
      <t>발주</t>
    </r>
    <phoneticPr fontId="156" type="noConversion"/>
  </si>
  <si>
    <t>철거 및 교체 공사</t>
    <phoneticPr fontId="158" type="noConversion"/>
  </si>
  <si>
    <t xml:space="preserve">  비 목                                     구분</t>
    <phoneticPr fontId="122" type="noConversion"/>
  </si>
  <si>
    <t>（재료비＋노무비＋경비）의 6%</t>
    <phoneticPr fontId="122" type="noConversion"/>
  </si>
  <si>
    <t>（노무비＋경비＋일반관리비）의 15%</t>
    <phoneticPr fontId="122" type="noConversion"/>
  </si>
  <si>
    <t>WIRE CLIP SET</t>
    <phoneticPr fontId="122" type="noConversion"/>
  </si>
  <si>
    <t>착공후</t>
    <phoneticPr fontId="156" type="noConversion"/>
  </si>
  <si>
    <t>1
일
차</t>
    <phoneticPr fontId="122" type="noConversion"/>
  </si>
  <si>
    <t>2
일
차</t>
    <phoneticPr fontId="122" type="noConversion"/>
  </si>
  <si>
    <t>3
일
차</t>
    <phoneticPr fontId="122" type="noConversion"/>
  </si>
  <si>
    <t>4
일
차</t>
    <phoneticPr fontId="122" type="noConversion"/>
  </si>
  <si>
    <t>5
일
차</t>
    <phoneticPr fontId="122" type="noConversion"/>
  </si>
  <si>
    <t>6
일
차</t>
    <phoneticPr fontId="122" type="noConversion"/>
  </si>
  <si>
    <t>7
일
차</t>
    <phoneticPr fontId="122" type="noConversion"/>
  </si>
  <si>
    <t>8
일
차</t>
    <phoneticPr fontId="122" type="noConversion"/>
  </si>
  <si>
    <t>9
일
차</t>
    <phoneticPr fontId="122" type="noConversion"/>
  </si>
  <si>
    <t>10
일
차</t>
    <phoneticPr fontId="122" type="noConversion"/>
  </si>
  <si>
    <t>11
일
차</t>
    <phoneticPr fontId="122" type="noConversion"/>
  </si>
  <si>
    <t>12
일
차</t>
    <phoneticPr fontId="122" type="noConversion"/>
  </si>
  <si>
    <t>13
일
차</t>
    <phoneticPr fontId="122" type="noConversion"/>
  </si>
  <si>
    <t>14
일
차</t>
    <phoneticPr fontId="122" type="noConversion"/>
  </si>
  <si>
    <t>15
일
차</t>
    <phoneticPr fontId="122" type="noConversion"/>
  </si>
  <si>
    <t>Φ8 용</t>
    <phoneticPr fontId="122" type="noConversion"/>
  </si>
  <si>
    <t>5</t>
    <phoneticPr fontId="122" type="noConversion"/>
  </si>
  <si>
    <t>1</t>
    <phoneticPr fontId="122" type="noConversion"/>
  </si>
  <si>
    <t>1</t>
    <phoneticPr fontId="122" type="noConversion"/>
  </si>
  <si>
    <t>4</t>
    <phoneticPr fontId="122" type="noConversion"/>
  </si>
  <si>
    <t>Φ8</t>
    <phoneticPr fontId="122" type="noConversion"/>
  </si>
  <si>
    <t>16
일
차</t>
  </si>
  <si>
    <t>17
일
차</t>
  </si>
  <si>
    <t>18
일
차</t>
  </si>
  <si>
    <t>19
일
차</t>
  </si>
  <si>
    <t>20
일
차</t>
  </si>
  <si>
    <t>21
일
차</t>
  </si>
  <si>
    <t>22
일
차</t>
  </si>
  <si>
    <t>23
일
차</t>
  </si>
  <si>
    <t>24
일
차</t>
  </si>
  <si>
    <t>25
일
차</t>
  </si>
  <si>
    <t>26
일
차</t>
  </si>
  <si>
    <t>27
일
차</t>
  </si>
  <si>
    <t>안양아트센터 관악홀 와이어 로프 교체 공사</t>
    <phoneticPr fontId="122" type="noConversion"/>
  </si>
  <si>
    <t>노무비의 3.73%</t>
    <phoneticPr fontId="122" type="noConversion"/>
  </si>
  <si>
    <t>재료비+노무비의 5.6%</t>
    <phoneticPr fontId="122" type="noConversion"/>
  </si>
  <si>
    <t>직노의 8%</t>
    <phoneticPr fontId="122" type="noConversion"/>
  </si>
  <si>
    <t>건강보험료</t>
    <phoneticPr fontId="122" type="noConversion"/>
  </si>
  <si>
    <t>연 금 보 험 료</t>
    <phoneticPr fontId="122" type="noConversion"/>
  </si>
  <si>
    <t>4일간</t>
    <phoneticPr fontId="156" type="noConversion"/>
  </si>
  <si>
    <t>4일간</t>
    <phoneticPr fontId="156" type="noConversion"/>
  </si>
  <si>
    <t>1</t>
    <phoneticPr fontId="122" type="noConversion"/>
  </si>
  <si>
    <t>1</t>
    <phoneticPr fontId="122" type="noConversion"/>
  </si>
  <si>
    <t>Φ3 용</t>
    <phoneticPr fontId="122" type="noConversion"/>
  </si>
  <si>
    <t>Φ3</t>
    <phoneticPr fontId="122" type="noConversion"/>
  </si>
  <si>
    <t>8</t>
    <phoneticPr fontId="122" type="noConversion"/>
  </si>
  <si>
    <t>수     량     산     출     서</t>
    <phoneticPr fontId="122" type="noConversion"/>
  </si>
  <si>
    <t>공사명  :</t>
    <phoneticPr fontId="122" type="noConversion"/>
  </si>
  <si>
    <t>Ø6*49*8 (m당 0.17kg)</t>
    <phoneticPr fontId="122" type="noConversion"/>
  </si>
  <si>
    <t>392</t>
    <phoneticPr fontId="122" type="noConversion"/>
  </si>
  <si>
    <t>431m * 0.17kg = 74kg</t>
    <phoneticPr fontId="122" type="noConversion"/>
  </si>
  <si>
    <t>Φ6 용</t>
    <phoneticPr fontId="122" type="noConversion"/>
  </si>
  <si>
    <t>일반기기설치</t>
    <phoneticPr fontId="122" type="noConversion"/>
  </si>
  <si>
    <t>일반기기설치</t>
    <phoneticPr fontId="122" type="noConversion"/>
  </si>
  <si>
    <t>Ø6*48*8 (m당 0.17kg)</t>
    <phoneticPr fontId="122" type="noConversion"/>
  </si>
  <si>
    <t>일반기기설치</t>
    <phoneticPr fontId="122" type="noConversion"/>
  </si>
  <si>
    <t xml:space="preserve"> 와이어로프 교체 (드로우 BATTEN 5조 개당물량)</t>
    <phoneticPr fontId="122" type="noConversion"/>
  </si>
  <si>
    <t>WIRE ROPE</t>
    <phoneticPr fontId="122" type="noConversion"/>
  </si>
  <si>
    <t>Ø6*47*10 (m당 0.17kg)</t>
    <phoneticPr fontId="122" type="noConversion"/>
  </si>
  <si>
    <t>Ø6*38*8 (m당 0.17kg)</t>
    <phoneticPr fontId="122" type="noConversion"/>
  </si>
  <si>
    <t>(H평균23m*8+L평균15m*8)</t>
    <phoneticPr fontId="122" type="noConversion"/>
  </si>
  <si>
    <t>304</t>
    <phoneticPr fontId="122" type="noConversion"/>
  </si>
  <si>
    <t>WIRE CLIP SET</t>
    <phoneticPr fontId="122" type="noConversion"/>
  </si>
  <si>
    <t>WIRE ROPE</t>
    <phoneticPr fontId="122" type="noConversion"/>
  </si>
  <si>
    <t xml:space="preserve"> 와이어로프 교체 (에이프론 BATTEN 1조 개당물량)</t>
    <phoneticPr fontId="122" type="noConversion"/>
  </si>
  <si>
    <t>Ø6*18*8 (m당 0.17kg)</t>
    <phoneticPr fontId="122" type="noConversion"/>
  </si>
  <si>
    <t>144</t>
    <phoneticPr fontId="122" type="noConversion"/>
  </si>
  <si>
    <t>158m * 0.17kg = 27kg</t>
    <phoneticPr fontId="122" type="noConversion"/>
  </si>
  <si>
    <t>WIRE CLIP SET</t>
    <phoneticPr fontId="122" type="noConversion"/>
  </si>
  <si>
    <t xml:space="preserve"> 와이어로프 교체 (SET 1번 BATTEN 1조 개당물량)</t>
    <phoneticPr fontId="122" type="noConversion"/>
  </si>
  <si>
    <t>Ø6*43*8 (m당 0.17kg)</t>
    <phoneticPr fontId="122" type="noConversion"/>
  </si>
  <si>
    <t xml:space="preserve"> 와이어로프 교체 (브릿지 1 BATTEN 1조 개당물량)</t>
    <phoneticPr fontId="122" type="noConversion"/>
  </si>
  <si>
    <t>Ø8*47*8 (m당 0.28kg)</t>
    <phoneticPr fontId="122" type="noConversion"/>
  </si>
  <si>
    <t>Φ8 용</t>
    <phoneticPr fontId="122" type="noConversion"/>
  </si>
  <si>
    <t xml:space="preserve"> 와이어로프 교체 (브릿지 2 BATTEN 1조 개당물량)</t>
    <phoneticPr fontId="122" type="noConversion"/>
  </si>
  <si>
    <t>Ø8*43*8 (m당 0.28kg)</t>
    <phoneticPr fontId="122" type="noConversion"/>
  </si>
  <si>
    <t>Φ8 용</t>
    <phoneticPr fontId="122" type="noConversion"/>
  </si>
  <si>
    <t xml:space="preserve"> 와이어로프 교체 (방화막 BATTEN 1조 개당물량)</t>
    <phoneticPr fontId="122" type="noConversion"/>
  </si>
  <si>
    <t>Ø8*38*8 (m당 0.28kg)</t>
    <phoneticPr fontId="122" type="noConversion"/>
  </si>
  <si>
    <t xml:space="preserve"> 와이어로프 교체 (정면반사판 BATTEN 1조 개당물량)</t>
    <phoneticPr fontId="122" type="noConversion"/>
  </si>
  <si>
    <t>Ø8*39*6 (m당 0.28kg)</t>
    <phoneticPr fontId="122" type="noConversion"/>
  </si>
  <si>
    <t>(H평균24m*6+L평균15m*6)</t>
    <phoneticPr fontId="122" type="noConversion"/>
  </si>
  <si>
    <t>234</t>
    <phoneticPr fontId="122" type="noConversion"/>
  </si>
  <si>
    <t>257m * 0.28kg = 73kg</t>
    <phoneticPr fontId="122" type="noConversion"/>
  </si>
  <si>
    <t xml:space="preserve"> 와이어로프 교체 (천정반사판 1-2 BATTEN 2조 개당물량)</t>
    <phoneticPr fontId="122" type="noConversion"/>
  </si>
  <si>
    <t>Ø8*40*6 (m당 0.28kg)</t>
    <phoneticPr fontId="122" type="noConversion"/>
  </si>
  <si>
    <t>(H평균25m*6+L평균15m*6)</t>
    <phoneticPr fontId="122" type="noConversion"/>
  </si>
  <si>
    <t>240</t>
    <phoneticPr fontId="122" type="noConversion"/>
  </si>
  <si>
    <t>264m * 0.28kg = 74kg</t>
    <phoneticPr fontId="122" type="noConversion"/>
  </si>
  <si>
    <t xml:space="preserve"> 와이어로프 교체 (측면반사판 1-4 BATTEN 4조 개당물량)</t>
    <phoneticPr fontId="122" type="noConversion"/>
  </si>
  <si>
    <t>Ø8*29*2 (m당 0.28kg)</t>
    <phoneticPr fontId="122" type="noConversion"/>
  </si>
  <si>
    <t>(H평균23m*2+L평균6m*2)</t>
    <phoneticPr fontId="122" type="noConversion"/>
  </si>
  <si>
    <t>58</t>
    <phoneticPr fontId="122" type="noConversion"/>
  </si>
  <si>
    <t>64m * 0.28kg = 18kg</t>
    <phoneticPr fontId="122" type="noConversion"/>
  </si>
  <si>
    <t xml:space="preserve"> 와이어로프 교체 (측면반사판 5-6 BATTEN 2조 개당물량)</t>
    <phoneticPr fontId="122" type="noConversion"/>
  </si>
  <si>
    <t>Ø8*28*3 (m당 0.28kg)</t>
    <phoneticPr fontId="122" type="noConversion"/>
  </si>
  <si>
    <t>(H평균23.5m*3+L평균6.5m*3)</t>
    <phoneticPr fontId="122" type="noConversion"/>
  </si>
  <si>
    <t xml:space="preserve"> 와이어로프 교체 (천정반사판 변각조절 2조 개당물량)</t>
    <phoneticPr fontId="122" type="noConversion"/>
  </si>
  <si>
    <t>Ø3*19*7 (m당 0.28kg)</t>
    <phoneticPr fontId="122" type="noConversion"/>
  </si>
  <si>
    <t>(H평균 19m*7)</t>
    <phoneticPr fontId="122" type="noConversion"/>
  </si>
  <si>
    <t>133</t>
    <phoneticPr fontId="122" type="noConversion"/>
  </si>
  <si>
    <t>Φ3 용</t>
    <phoneticPr fontId="122" type="noConversion"/>
  </si>
  <si>
    <t xml:space="preserve"> 와이어로프 교체 (조명 서스,보더,호리 BATTEN 8조 개당물량)</t>
    <phoneticPr fontId="122" type="noConversion"/>
  </si>
  <si>
    <t xml:space="preserve">(H평균31.5m*8+L평균15m*8) </t>
    <phoneticPr fontId="122" type="noConversion"/>
  </si>
  <si>
    <t>(H평균31.5m*10+L평균15m*10)</t>
    <phoneticPr fontId="122" type="noConversion"/>
  </si>
  <si>
    <t>(H평균31.5m*8+L평균15m*8)</t>
    <phoneticPr fontId="122" type="noConversion"/>
  </si>
  <si>
    <t>(H평균22.5m*8+L평균15m*8)</t>
    <phoneticPr fontId="122" type="noConversion"/>
  </si>
  <si>
    <t>372</t>
    <phoneticPr fontId="122" type="noConversion"/>
  </si>
  <si>
    <t>409m * 0.17kg = 70kg</t>
    <phoneticPr fontId="122" type="noConversion"/>
  </si>
  <si>
    <t>465</t>
    <phoneticPr fontId="122" type="noConversion"/>
  </si>
  <si>
    <t>512m * 0.17kg = 87kg</t>
    <phoneticPr fontId="122" type="noConversion"/>
  </si>
  <si>
    <t>334m * 0.17kg = 57kg</t>
    <phoneticPr fontId="122" type="noConversion"/>
  </si>
  <si>
    <t>WIRE CLIP SET = 2kg</t>
    <phoneticPr fontId="122" type="noConversion"/>
  </si>
  <si>
    <t>340</t>
    <phoneticPr fontId="122" type="noConversion"/>
  </si>
  <si>
    <t>372</t>
    <phoneticPr fontId="122" type="noConversion"/>
  </si>
  <si>
    <t>374m * 0.17kg = 64kg</t>
    <phoneticPr fontId="122" type="noConversion"/>
  </si>
  <si>
    <t>409m * 0.28kg = 115kg</t>
    <phoneticPr fontId="122" type="noConversion"/>
  </si>
  <si>
    <t>340</t>
    <phoneticPr fontId="122" type="noConversion"/>
  </si>
  <si>
    <t>374m * 0.28kg = 105kg</t>
    <phoneticPr fontId="122" type="noConversion"/>
  </si>
  <si>
    <t>300</t>
    <phoneticPr fontId="122" type="noConversion"/>
  </si>
  <si>
    <t>330m * 0.28kg = 93kg</t>
    <phoneticPr fontId="122" type="noConversion"/>
  </si>
  <si>
    <t>90</t>
    <phoneticPr fontId="122" type="noConversion"/>
  </si>
  <si>
    <t>99m * 0.28kg = 28kg</t>
    <phoneticPr fontId="122" type="noConversion"/>
  </si>
  <si>
    <t>146m * 0.1kg = 15kg</t>
    <phoneticPr fontId="122" type="noConversion"/>
  </si>
  <si>
    <t>WIRE CLIP SET = 9kg</t>
    <phoneticPr fontId="122" type="noConversion"/>
  </si>
  <si>
    <t>WIRE CLIP SET = 6kg</t>
    <phoneticPr fontId="122" type="noConversion"/>
  </si>
  <si>
    <t>WIRE CLIP SET = 13kg</t>
    <phoneticPr fontId="122" type="noConversion"/>
  </si>
  <si>
    <t xml:space="preserve"> 1. 와이어로프 교체 (SET,현수막 BATTEN 등 14조)</t>
    <phoneticPr fontId="122" type="noConversion"/>
  </si>
  <si>
    <t>14</t>
    <phoneticPr fontId="122" type="noConversion"/>
  </si>
  <si>
    <t xml:space="preserve"> 2. 와이어로프 교체 (조명 BATTEN 등 8조)</t>
    <phoneticPr fontId="122" type="noConversion"/>
  </si>
  <si>
    <t xml:space="preserve"> 3. 와이어로프 교체 (드로우 BATTEN 5조)</t>
    <phoneticPr fontId="122" type="noConversion"/>
  </si>
  <si>
    <t>5</t>
    <phoneticPr fontId="122" type="noConversion"/>
  </si>
  <si>
    <t xml:space="preserve"> 와이어로프 교체 (메인막,배경막,스크린,호리 BATTEN 5조 개당물량)</t>
    <phoneticPr fontId="122" type="noConversion"/>
  </si>
  <si>
    <t xml:space="preserve"> 5. 와이어로프 교체 (에이프론 BATTEN  1조)</t>
    <phoneticPr fontId="122" type="noConversion"/>
  </si>
  <si>
    <t xml:space="preserve"> 6. 와이어로프 교체 (SET 1번 BATTEN  1조)</t>
    <phoneticPr fontId="122" type="noConversion"/>
  </si>
  <si>
    <t xml:space="preserve"> 7. 와이어로프 교체 (브릿지 1 BATTEN 1조)</t>
    <phoneticPr fontId="122" type="noConversion"/>
  </si>
  <si>
    <t xml:space="preserve"> 8. 와이어로프 교체 (브릿지 2 BATTEN 1조)</t>
    <phoneticPr fontId="122" type="noConversion"/>
  </si>
  <si>
    <t xml:space="preserve"> 9. 와이어로프 교체 (방화막 BATTEN 1조)</t>
    <phoneticPr fontId="122" type="noConversion"/>
  </si>
  <si>
    <t xml:space="preserve"> 10. 와이어로프 교체 (정면반사판 BATTEN 1조)</t>
    <phoneticPr fontId="122" type="noConversion"/>
  </si>
  <si>
    <t xml:space="preserve"> 11. 와이어로프 교체 (천정반사판 1-2 BATTEN 2조)</t>
    <phoneticPr fontId="122" type="noConversion"/>
  </si>
  <si>
    <t xml:space="preserve"> 12. 와이어로프 교체 (측면반사판 1-4 BATTEN 4조)</t>
    <phoneticPr fontId="122" type="noConversion"/>
  </si>
  <si>
    <t xml:space="preserve"> 13. 와이어로프 교체 (측면반사판 5-6 BATTEN 2조)</t>
    <phoneticPr fontId="122" type="noConversion"/>
  </si>
  <si>
    <t xml:space="preserve"> 14. 와이어로프 교체 (천정반사판 변각조절 2조)</t>
    <phoneticPr fontId="122" type="noConversion"/>
  </si>
  <si>
    <t xml:space="preserve"> 와이어로프 교체 (SET,현수막 BATTEN 등 14조 개당물량)</t>
    <phoneticPr fontId="122" type="noConversion"/>
  </si>
  <si>
    <t xml:space="preserve"> 4. 와이어로프 교체 (메인,배경,스크린,호리 5조)</t>
    <phoneticPr fontId="122" type="noConversion"/>
  </si>
  <si>
    <t>(H평균34m*8+L평균15m*8)</t>
    <phoneticPr fontId="122" type="noConversion"/>
  </si>
  <si>
    <t>(H평균10.5m*8+L평균7.5m*8)</t>
    <phoneticPr fontId="122" type="noConversion"/>
  </si>
  <si>
    <t>(H평균27.5m*8+L평균15m*8)</t>
    <phoneticPr fontId="122" type="noConversion"/>
  </si>
  <si>
    <t>(H평균27.5m*8+L평균15m*8)</t>
    <phoneticPr fontId="122" type="noConversion"/>
  </si>
  <si>
    <t>(WIRE CLIP 6ea)+(심블 2ea)+(턴버클 1ea)+(샤클 2ea)= 1SET(1조당 8SET 사용)</t>
    <phoneticPr fontId="122" type="noConversion"/>
  </si>
  <si>
    <t>(WIRE CLIP 6ea)+(심블 2ea)+(턴버클1ea)+(샤클 2ea) = 1SET(1조당 8 SET 사용)</t>
    <phoneticPr fontId="122" type="noConversion"/>
  </si>
  <si>
    <t>(WIRE CLIP 6ea)+(심블 2ea)+(턴버클 1ea)+(샤클 2ea) = 1SET(1조당 10 SET 사용)</t>
    <phoneticPr fontId="122" type="noConversion"/>
  </si>
  <si>
    <t>(WIRE CLIP 6ea)+(심블 2ea)+(턴버클 1ea)+(샤클 2ea) = 1SET(1조당 8 SET 사용)</t>
    <phoneticPr fontId="122" type="noConversion"/>
  </si>
  <si>
    <t>(WIRE CLIP 3ea)+(심블 1ea)+(턴버클 1ea)+(샤클 1ea) = 1SET(1조당 8 SET 사용)</t>
    <phoneticPr fontId="122" type="noConversion"/>
  </si>
  <si>
    <t>(WIRE CLIP 3ea)+(심블 1ea)+(턴버클 1ea)+(샤클 1ea) = 1SET(1조당 8 SET 사용)</t>
    <phoneticPr fontId="122" type="noConversion"/>
  </si>
  <si>
    <t>(WIRE CLIP 6ea)+(심블 2ea)+(턴버클1ea)+(샤클 2ea) = 1SET(1조당 6 SET 사용)</t>
    <phoneticPr fontId="122" type="noConversion"/>
  </si>
  <si>
    <t>(WIRE CLIP 6ea)+(심블 2ea)+(턴버클2ea)+(샤클 2ea) = 1SET(1조당 6 SET 사용)</t>
    <phoneticPr fontId="122" type="noConversion"/>
  </si>
  <si>
    <t>(WIRE CLIP 6ea)+(심블 2ea)+(턴버클 1ea)+(샤클 2ea) = 1SET(1조당 2 SET 사용)</t>
    <phoneticPr fontId="122" type="noConversion"/>
  </si>
  <si>
    <t>(WIRE CLIP 6ea)+(심블 2ea)+(턴버클 1ea)+(샤클 2ea) = 1SET(1조당 3 SET 사용)</t>
    <phoneticPr fontId="122" type="noConversion"/>
  </si>
  <si>
    <t>WIRE CLIP SET = 13kg</t>
    <phoneticPr fontId="122" type="noConversion"/>
  </si>
  <si>
    <t>74kg + 13kg = 87kg</t>
    <phoneticPr fontId="122" type="noConversion"/>
  </si>
  <si>
    <t>70kg + 13kg = 83kg</t>
    <phoneticPr fontId="122" type="noConversion"/>
  </si>
  <si>
    <t>WIRE CLIP SET = 16kg</t>
    <phoneticPr fontId="122" type="noConversion"/>
  </si>
  <si>
    <t>87kg + 16kg = 103kg</t>
    <phoneticPr fontId="122" type="noConversion"/>
  </si>
  <si>
    <t>57kg + 13kg = 70kg</t>
    <phoneticPr fontId="122" type="noConversion"/>
  </si>
  <si>
    <t>27kg + 9kg = 36kg</t>
    <phoneticPr fontId="122" type="noConversion"/>
  </si>
  <si>
    <t>64kg + 9kg = 73kg</t>
    <phoneticPr fontId="122" type="noConversion"/>
  </si>
  <si>
    <t>WIRE CLIP SET = 23kg</t>
    <phoneticPr fontId="122" type="noConversion"/>
  </si>
  <si>
    <t>115kg + 23kg = 138kg</t>
    <phoneticPr fontId="122" type="noConversion"/>
  </si>
  <si>
    <t>105kg + 16kg = 121kg</t>
    <phoneticPr fontId="122" type="noConversion"/>
  </si>
  <si>
    <t>93kg + 23kg = 116kg</t>
    <phoneticPr fontId="122" type="noConversion"/>
  </si>
  <si>
    <t>WIRE CLIP SET = 18kg</t>
    <phoneticPr fontId="122" type="noConversion"/>
  </si>
  <si>
    <t>73kg + 18kg = 91kg</t>
    <phoneticPr fontId="122" type="noConversion"/>
  </si>
  <si>
    <t>18kg + 6kg = 24kg</t>
    <phoneticPr fontId="122" type="noConversion"/>
  </si>
  <si>
    <t>28kg + 9kg = 37kg</t>
    <phoneticPr fontId="122" type="noConversion"/>
  </si>
  <si>
    <t>(WIRE CLIP 6ea)+(심블 2ea)+(샤클 2ea) = 1SET(1조당 7 SET 사용)</t>
    <phoneticPr fontId="122" type="noConversion"/>
  </si>
  <si>
    <t>14kg + 2kg = 17kg</t>
    <phoneticPr fontId="122" type="noConversion"/>
  </si>
  <si>
    <t>WIRE CLIP SET = 28kg</t>
    <phoneticPr fontId="122" type="noConversion"/>
  </si>
  <si>
    <t>74kg + 28kg = 102kg</t>
    <phoneticPr fontId="122" type="noConversion"/>
  </si>
  <si>
    <t>48</t>
    <phoneticPr fontId="122" type="noConversion"/>
  </si>
  <si>
    <t xml:space="preserve"> </t>
    <phoneticPr fontId="122" type="noConversion"/>
  </si>
  <si>
    <t>노인장기요양 보험료</t>
    <phoneticPr fontId="122" type="noConversion"/>
  </si>
  <si>
    <t xml:space="preserve">                            재료비+직접노무비의 3.09%</t>
    <phoneticPr fontId="122" type="noConversion"/>
  </si>
  <si>
    <t>28
일
차</t>
    <phoneticPr fontId="122" type="noConversion"/>
  </si>
  <si>
    <t>20일간</t>
    <phoneticPr fontId="156" type="noConversion"/>
  </si>
  <si>
    <r>
      <rPr>
        <b/>
        <sz val="14"/>
        <rFont val="굴림"/>
        <family val="3"/>
        <charset val="129"/>
      </rPr>
      <t>계</t>
    </r>
    <r>
      <rPr>
        <sz val="10"/>
        <rFont val="굴림"/>
        <family val="3"/>
        <charset val="129"/>
      </rPr>
      <t>(착공일부터 28일)</t>
    </r>
    <phoneticPr fontId="15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</si>
</sst>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7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4" formatCode="\$#,##0_);[Red]\(\$#,##0\)"/>
    <numFmt numFmtId="176" formatCode="_ * #,##0_ ;_ * \-#,##0_ ;_ * &quot;-&quot;_ ;_ @_ "/>
    <numFmt numFmtId="177" formatCode="_ &quot;₩&quot;* #,##0.00_ ;_ &quot;₩&quot;* \-#,##0.00_ ;_ &quot;₩&quot;* &quot;-&quot;??_ ;_ @_ "/>
    <numFmt numFmtId="178" formatCode="_ * #,##0.00_ ;_ * \-#,##0.00_ ;_ * &quot;-&quot;??_ ;_ @_ "/>
    <numFmt numFmtId="179" formatCode="#,##0;[Red]&quot;-&quot;#,##0"/>
    <numFmt numFmtId="180" formatCode="0.00000000"/>
    <numFmt numFmtId="181" formatCode="#,##0_);[Red]\(#,##0\)"/>
    <numFmt numFmtId="182" formatCode="&quot;₩&quot;#,##0;&quot;₩&quot;\-#,##0"/>
    <numFmt numFmtId="183" formatCode="#,##0_ "/>
    <numFmt numFmtId="184" formatCode="#,##0.00_ "/>
    <numFmt numFmtId="185" formatCode="_-* #,##0.0_-;\-* #,##0.0_-;_-* &quot;-&quot;??_-;_-@_-"/>
    <numFmt numFmtId="186" formatCode="#,##0;[Red]#,##0"/>
    <numFmt numFmtId="187" formatCode="#,##0.0"/>
    <numFmt numFmtId="188" formatCode="#,##0.000"/>
    <numFmt numFmtId="189" formatCode="&quot;$&quot;#,##0.00_);\(&quot;$&quot;#,##0.00\)"/>
    <numFmt numFmtId="190" formatCode="&quot;$&quot;#,##0.00_);[Red]\(&quot;$&quot;#,##0.00\)"/>
    <numFmt numFmtId="191" formatCode="_ * #\!\,##0_ ;_ * &quot;₩&quot;\!\-#\!\,##0_ ;_ * &quot;-&quot;_ ;_ @_ "/>
    <numFmt numFmtId="192" formatCode="_ * #\!\,##0\!.00_ ;_ * &quot;₩&quot;\!\-#\!\,##0\!.00_ ;_ * &quot;-&quot;??_ ;_ @_ "/>
    <numFmt numFmtId="193" formatCode="#\!\,##0\!.000000000000000000000_ "/>
    <numFmt numFmtId="194" formatCode="#\!\,##0\!.000000_);[Red]&quot;₩&quot;\!\(#\!\,##0\!.000000&quot;₩&quot;\!\)"/>
    <numFmt numFmtId="195" formatCode="#,##0\ &quot;DM&quot;;[Red]\-#,##0\ &quot;DM&quot;"/>
    <numFmt numFmtId="196" formatCode="#,##0.00\ &quot;DM&quot;;[Red]\-#,##0.00\ &quot;DM&quot;"/>
    <numFmt numFmtId="197" formatCode="#,##0.00\ &quot;F&quot;;[Red]\-#,##0.00\ &quot;F&quot;"/>
    <numFmt numFmtId="198" formatCode="&quot;$&quot;#,##0;[Red]\-&quot;$&quot;#,##0"/>
    <numFmt numFmtId="199" formatCode="#,##0.0000;[Red]\-#,##0.0000"/>
    <numFmt numFmtId="200" formatCode="#."/>
    <numFmt numFmtId="201" formatCode="_-* #,##0.0_-;&quot;₩&quot;\!\-* #,##0.0_-;_-* &quot;-&quot;_-;_-@_-"/>
    <numFmt numFmtId="202" formatCode="_ &quot;₩&quot;* #,##0_ ;_ &quot;₩&quot;* \-#,##0_ ;_ &quot;₩&quot;* &quot;-&quot;_ ;_ @_ "/>
    <numFmt numFmtId="203" formatCode="General_)"/>
    <numFmt numFmtId="204" formatCode="_ * #,##0.00_ ;_ * &quot;₩&quot;&quot;₩&quot;\-#,##0.00_ ;_ * &quot;-&quot;??_ ;_ @_ "/>
    <numFmt numFmtId="205" formatCode="[Red]#,##0"/>
    <numFmt numFmtId="206" formatCode="_ * #,##0.00_ ;_ * &quot;₩&quot;&quot;₩&quot;&quot;₩&quot;&quot;₩&quot;&quot;₩&quot;&quot;₩&quot;&quot;₩&quot;\-#,##0.00_ ;_ * &quot;-&quot;??_ ;_ @_ "/>
    <numFmt numFmtId="207" formatCode="&quot;₩&quot;#,##0;[Red]&quot;₩&quot;&quot;₩&quot;&quot;₩&quot;&quot;₩&quot;&quot;₩&quot;&quot;₩&quot;&quot;₩&quot;&quot;₩&quot;\-#,##0"/>
    <numFmt numFmtId="208" formatCode="#,##0.0000;\-#,##0.0000"/>
    <numFmt numFmtId="209" formatCode="&quot;RM&quot;#,##0.00_);\(&quot;RM&quot;#,##0.00\)"/>
    <numFmt numFmtId="210" formatCode="_(* #,##0.0000_);_(* \(#,##0.0000\);_(* &quot;-&quot;??_);_(@_)"/>
    <numFmt numFmtId="211" formatCode="#"/>
    <numFmt numFmtId="212" formatCode="&quot;₩&quot;\!\$#\!\,##0_);[Red]&quot;₩&quot;\!\(&quot;₩&quot;\!\$#\!\,##0&quot;₩&quot;\!\)"/>
    <numFmt numFmtId="213" formatCode="&quot;₩&quot;\!\$#,##0_);[Red]&quot;₩&quot;\!\(&quot;₩&quot;\!\$#,##0&quot;₩&quot;\!\)"/>
    <numFmt numFmtId="214" formatCode="&quot;₩&quot;&quot;₩&quot;\!\!\$#,##0_);[Red]&quot;₩&quot;&quot;₩&quot;\!\!\(&quot;₩&quot;&quot;₩&quot;\!\!\$#,##0&quot;₩&quot;&quot;₩&quot;\!\!\)"/>
    <numFmt numFmtId="215" formatCode="&quot;₩&quot;&quot;₩&quot;\!\!\$#&quot;₩&quot;\!\!\,##0_);[Red]&quot;₩&quot;&quot;₩&quot;\!\!\(&quot;₩&quot;&quot;₩&quot;\!\!\$#&quot;₩&quot;\!\!\,##0&quot;₩&quot;&quot;₩&quot;\!\!\)"/>
    <numFmt numFmtId="216" formatCode="&quot;₩&quot;&quot;₩&quot;&quot;₩&quot;\!\!\!\$#&quot;₩&quot;&quot;₩&quot;\!\!\!\,##0_);[Red]&quot;₩&quot;&quot;₩&quot;&quot;₩&quot;\!\!\!\(&quot;₩&quot;&quot;₩&quot;&quot;₩&quot;\!\!\!\$#&quot;₩&quot;&quot;₩&quot;\!\!\!\,##0&quot;₩&quot;&quot;₩&quot;&quot;₩&quot;\!\!\!\)"/>
    <numFmt numFmtId="217" formatCode="0\!.0000000000000000"/>
    <numFmt numFmtId="218" formatCode="&quot;$&quot;#\!\,##0\!.00_);[Red]&quot;₩&quot;\!\(&quot;$&quot;#\!\,##0\!.00&quot;₩&quot;\!\)"/>
    <numFmt numFmtId="219" formatCode="_(&quot;$&quot;* #,##0_);_(&quot;$&quot;* \(#,##0\);_(&quot;$&quot;* &quot;-&quot;_);_(@_)"/>
    <numFmt numFmtId="220" formatCode="#\!\,##0;&quot;₩&quot;\!\-#\!\,##0\!.00"/>
    <numFmt numFmtId="221" formatCode="#,##0;\-#,##0.00"/>
    <numFmt numFmtId="222" formatCode="#,##0;&quot;₩&quot;\!\-#,##0.00"/>
    <numFmt numFmtId="223" formatCode="#,##0;&quot;₩&quot;&quot;₩&quot;\!\!\-#,##0.00"/>
    <numFmt numFmtId="224" formatCode="#&quot;₩&quot;\!\!\,##0;&quot;₩&quot;&quot;₩&quot;\!\!\-#&quot;₩&quot;\!\!\,##0&quot;₩&quot;\!.00"/>
    <numFmt numFmtId="225" formatCode="#&quot;₩&quot;&quot;₩&quot;\!\!\!\,##0;&quot;₩&quot;&quot;₩&quot;&quot;₩&quot;\!\!\!\-#&quot;₩&quot;&quot;₩&quot;\!\!\!\,##0&quot;₩&quot;&quot;₩&quot;\!.00"/>
    <numFmt numFmtId="226" formatCode="#,##0;&quot;-&quot;#,##0"/>
    <numFmt numFmtId="227" formatCode="#,##0.0_);[Red]\(#,##0.0\)"/>
    <numFmt numFmtId="228" formatCode="&quot;₩&quot;#,##0.00;&quot;₩&quot;\-#,##0.00"/>
    <numFmt numFmtId="229" formatCode="_-* #,##0.0_-;\-* #,##0.0_-;_-* &quot;-&quot;_-;_-@_-"/>
    <numFmt numFmtId="230" formatCode="_-* #,##0&quot;₩&quot;\ _D_M_-;&quot;₩&quot;\-* #,##0&quot;₩&quot;\ _D_M_-;_-* &quot;-&quot;&quot;₩&quot;\ _D_M_-;_-@_-"/>
    <numFmt numFmtId="231" formatCode="* #,##0.0"/>
    <numFmt numFmtId="232" formatCode="#,##0.00000"/>
    <numFmt numFmtId="233" formatCode="_ * #,##0_ ;_ * &quot;₩&quot;\-#,##0_ ;_ * &quot;-&quot;??_ ;_ @_ "/>
    <numFmt numFmtId="234" formatCode="0.0%;[Red]&quot;△&quot;0.0%"/>
    <numFmt numFmtId="235" formatCode="###,###,"/>
    <numFmt numFmtId="236" formatCode="0.00000%"/>
    <numFmt numFmtId="237" formatCode="_ &quot;₩&quot;* #,##0.0000000_ ;_ &quot;₩&quot;* &quot;₩&quot;\-#,##0.0000000_ ;_ &quot;₩&quot;* &quot;-&quot;??_ ;_ @_ "/>
    <numFmt numFmtId="238" formatCode="#,##0;[Red]&quot;△&quot;#,##0"/>
    <numFmt numFmtId="239" formatCode="_ * #,##0.000000_ ;_ * &quot;₩&quot;\-#,##0.000000_ ;_ * &quot;-&quot;??_ ;_ @_ "/>
    <numFmt numFmtId="240" formatCode="m\/dd\ \ \ \ \ \ "/>
    <numFmt numFmtId="241" formatCode="_-* #,##0.000_-;\-* #,##0.000_-;_-* &quot;-&quot;_-;_-@_-"/>
    <numFmt numFmtId="242" formatCode="&quot;₩&quot;#,##0;&quot;₩&quot;&quot;₩&quot;&quot;₩&quot;&quot;₩&quot;&quot;₩&quot;&quot;₩&quot;&quot;₩&quot;\-#,##0"/>
    <numFmt numFmtId="243" formatCode="_-* #,##0_-;&quot;₩&quot;\!\-* #,##0_-;_-* &quot;-&quot;_-;_-@_-"/>
    <numFmt numFmtId="244" formatCode="[DBNum1][$-412]\G\1"/>
    <numFmt numFmtId="245" formatCode="_-* #,##0.000_-;&quot;₩&quot;\!\-* #,##0.000_-;_-* &quot;-&quot;_-;_-@_-"/>
    <numFmt numFmtId="246" formatCode="#,##0_);\(#,##0\)"/>
    <numFmt numFmtId="247" formatCode="#,##0_ ;[Red]\-#,##0\ "/>
  </numFmts>
  <fonts count="161">
    <font>
      <sz val="11"/>
      <color theme="1"/>
      <name val="맑은 고딕"/>
      <family val="2"/>
      <charset val="129"/>
      <scheme val="minor"/>
    </font>
    <font>
      <sz val="12"/>
      <name val="바탕체"/>
      <family val="1"/>
      <charset val="129"/>
    </font>
    <font>
      <b/>
      <sz val="12"/>
      <name val="바탕체"/>
      <family val="1"/>
      <charset val="129"/>
    </font>
    <font>
      <sz val="11"/>
      <name val="돋움"/>
      <family val="3"/>
      <charset val="129"/>
    </font>
    <font>
      <sz val="10"/>
      <name val="바탕체"/>
      <family val="1"/>
      <charset val="129"/>
    </font>
    <font>
      <sz val="10"/>
      <name val="Arial"/>
      <family val="2"/>
    </font>
    <font>
      <sz val="10"/>
      <name val="MS Sans Serif"/>
      <family val="2"/>
    </font>
    <font>
      <sz val="12"/>
      <name val="돋움체"/>
      <family val="3"/>
      <charset val="129"/>
    </font>
    <font>
      <sz val="12"/>
      <name val="굴림체"/>
      <family val="3"/>
      <charset val="129"/>
    </font>
    <font>
      <b/>
      <sz val="12"/>
      <name val="Arial"/>
      <family val="2"/>
    </font>
    <font>
      <sz val="12"/>
      <name val="¹ÙÅÁÃ¼"/>
      <family val="1"/>
      <charset val="129"/>
    </font>
    <font>
      <sz val="12"/>
      <name val="¹UAAA¼"/>
      <family val="3"/>
      <charset val="129"/>
    </font>
    <font>
      <sz val="11"/>
      <name val="굴림체"/>
      <family val="3"/>
      <charset val="129"/>
    </font>
    <font>
      <sz val="12"/>
      <name val="돋움"/>
      <family val="3"/>
      <charset val="129"/>
    </font>
    <font>
      <b/>
      <sz val="10"/>
      <name val="바탕체"/>
      <family val="1"/>
      <charset val="129"/>
    </font>
    <font>
      <sz val="9"/>
      <name val="바탕체"/>
      <family val="1"/>
      <charset val="129"/>
    </font>
    <font>
      <sz val="11"/>
      <name val="돋움체"/>
      <family val="3"/>
      <charset val="129"/>
    </font>
    <font>
      <sz val="10"/>
      <name val="돋움체"/>
      <family val="3"/>
      <charset val="129"/>
    </font>
    <font>
      <sz val="8"/>
      <name val="바탕체"/>
      <family val="1"/>
      <charset val="129"/>
    </font>
    <font>
      <sz val="11"/>
      <name val="바탕체"/>
      <family val="1"/>
      <charset val="129"/>
    </font>
    <font>
      <sz val="10"/>
      <name val="Times New Roman"/>
      <family val="1"/>
    </font>
    <font>
      <sz val="1"/>
      <color indexed="8"/>
      <name val="Courier"/>
      <family val="3"/>
    </font>
    <font>
      <sz val="12"/>
      <color indexed="24"/>
      <name val="바탕체"/>
      <family val="1"/>
      <charset val="129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sz val="11"/>
      <name val="뼻뮝"/>
      <family val="3"/>
      <charset val="129"/>
    </font>
    <font>
      <b/>
      <sz val="18"/>
      <name val="바탕체"/>
      <family val="1"/>
      <charset val="129"/>
    </font>
    <font>
      <b/>
      <sz val="12"/>
      <color indexed="16"/>
      <name val="굴림체"/>
      <family val="3"/>
      <charset val="129"/>
    </font>
    <font>
      <sz val="10"/>
      <name val="명조"/>
      <family val="3"/>
      <charset val="129"/>
    </font>
    <font>
      <sz val="12"/>
      <name val="¹UAAA¼"/>
      <family val="3"/>
    </font>
    <font>
      <sz val="12"/>
      <name val="¹ÙÅÁÃ¼"/>
      <family val="1"/>
    </font>
    <font>
      <b/>
      <sz val="10"/>
      <name val="Helv"/>
      <family val="2"/>
    </font>
    <font>
      <sz val="11"/>
      <name val="??"/>
      <family val="3"/>
    </font>
    <font>
      <sz val="8"/>
      <name val="Arial"/>
      <family val="2"/>
    </font>
    <font>
      <b/>
      <u/>
      <sz val="11"/>
      <color indexed="37"/>
      <name val="Arial"/>
      <family val="2"/>
    </font>
    <font>
      <sz val="10"/>
      <color indexed="12"/>
      <name val="Arial"/>
      <family val="2"/>
    </font>
    <font>
      <b/>
      <sz val="11"/>
      <name val="Helv"/>
      <family val="2"/>
    </font>
    <font>
      <sz val="7"/>
      <name val="Small Fonts"/>
      <family val="2"/>
    </font>
    <font>
      <sz val="10"/>
      <name val="Helv"/>
      <family val="2"/>
    </font>
    <font>
      <sz val="12"/>
      <name val="Helv"/>
      <family val="2"/>
    </font>
    <font>
      <b/>
      <u/>
      <sz val="13"/>
      <name val="굴림체"/>
      <family val="3"/>
      <charset val="129"/>
    </font>
    <font>
      <sz val="8"/>
      <color indexed="12"/>
      <name val="Arial"/>
      <family val="2"/>
    </font>
    <font>
      <sz val="12"/>
      <name val="Courier"/>
      <family val="3"/>
    </font>
    <font>
      <sz val="10"/>
      <name val="바탕"/>
      <family val="1"/>
      <charset val="129"/>
    </font>
    <font>
      <u/>
      <sz val="9"/>
      <color indexed="36"/>
      <name val="돋움체"/>
      <family val="3"/>
      <charset val="129"/>
    </font>
    <font>
      <sz val="14"/>
      <name val="돋움"/>
      <family val="3"/>
      <charset val="129"/>
    </font>
    <font>
      <b/>
      <sz val="8"/>
      <name val="Times New Roman"/>
      <family val="1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0"/>
      <name val="굴림체"/>
      <family val="3"/>
      <charset val="129"/>
    </font>
    <font>
      <sz val="10"/>
      <name val="Book Antiqua"/>
      <family val="1"/>
    </font>
    <font>
      <sz val="12"/>
      <name val="Times New Roman"/>
      <family val="1"/>
    </font>
    <font>
      <b/>
      <sz val="18"/>
      <name val="Arial"/>
      <family val="2"/>
    </font>
    <font>
      <b/>
      <sz val="12"/>
      <name val="Helvetica"/>
      <family val="2"/>
    </font>
    <font>
      <b/>
      <sz val="10"/>
      <name val="Helvetica"/>
      <family val="2"/>
    </font>
    <font>
      <sz val="10"/>
      <name val="돋움"/>
      <family val="3"/>
      <charset val="129"/>
    </font>
    <font>
      <sz val="12"/>
      <name val="명조"/>
      <family val="3"/>
      <charset val="129"/>
    </font>
    <font>
      <sz val="10"/>
      <name val="MS Serif"/>
      <family val="1"/>
    </font>
    <font>
      <sz val="10"/>
      <color indexed="16"/>
      <name val="MS Serif"/>
      <family val="1"/>
    </font>
    <font>
      <i/>
      <sz val="1"/>
      <color indexed="8"/>
      <name val="Courier"/>
      <family val="3"/>
    </font>
    <font>
      <sz val="8"/>
      <name val="Helv"/>
      <family val="2"/>
    </font>
    <font>
      <b/>
      <sz val="8"/>
      <color indexed="8"/>
      <name val="Helv"/>
      <family val="2"/>
    </font>
    <font>
      <sz val="13"/>
      <name val="돋움체"/>
      <family val="3"/>
      <charset val="129"/>
    </font>
    <font>
      <i/>
      <sz val="12"/>
      <name val="굴림체"/>
      <family val="3"/>
      <charset val="129"/>
    </font>
    <font>
      <sz val="10"/>
      <name val="Geneva"/>
      <family val="2"/>
    </font>
    <font>
      <sz val="11"/>
      <name val="Arial"/>
      <family val="2"/>
    </font>
    <font>
      <sz val="8"/>
      <name val="Times New Roman"/>
      <family val="1"/>
    </font>
    <font>
      <sz val="8"/>
      <name val="MS Sans Serif"/>
      <family val="2"/>
    </font>
    <font>
      <sz val="10"/>
      <name val="Univers (W1)"/>
      <family val="2"/>
    </font>
    <font>
      <sz val="10"/>
      <name val="Courier New"/>
      <family val="3"/>
    </font>
    <font>
      <sz val="9.5"/>
      <name val="돋움"/>
      <family val="3"/>
      <charset val="129"/>
    </font>
    <font>
      <sz val="9"/>
      <color indexed="8"/>
      <name val="굴림체"/>
      <family val="3"/>
      <charset val="129"/>
    </font>
    <font>
      <sz val="12"/>
      <name val="굴림"/>
      <family val="3"/>
      <charset val="129"/>
    </font>
    <font>
      <sz val="11"/>
      <name val="굴림"/>
      <family val="3"/>
      <charset val="129"/>
    </font>
    <font>
      <sz val="1"/>
      <color indexed="0"/>
      <name val="Courier"/>
      <family val="3"/>
    </font>
    <font>
      <sz val="10"/>
      <name val="궁서(English)"/>
      <family val="3"/>
      <charset val="129"/>
    </font>
    <font>
      <sz val="8"/>
      <name val="¹UAAA¼"/>
      <family val="1"/>
      <charset val="129"/>
    </font>
    <font>
      <u/>
      <sz val="10"/>
      <color indexed="12"/>
      <name val="Arial"/>
      <family val="2"/>
    </font>
    <font>
      <sz val="8"/>
      <name val="굴림체"/>
      <family val="3"/>
      <charset val="129"/>
    </font>
    <font>
      <u/>
      <sz val="10"/>
      <color indexed="36"/>
      <name val="Arial"/>
      <family val="2"/>
    </font>
    <font>
      <sz val="10"/>
      <color indexed="10"/>
      <name val="바탕체"/>
      <family val="1"/>
      <charset val="129"/>
    </font>
    <font>
      <sz val="12"/>
      <name val="¹????¼"/>
      <family val="1"/>
      <charset val="129"/>
    </font>
    <font>
      <sz val="7"/>
      <name val="바탕체"/>
      <family val="1"/>
      <charset val="129"/>
    </font>
    <font>
      <sz val="12"/>
      <name val="궁서체"/>
      <family val="1"/>
      <charset val="129"/>
    </font>
    <font>
      <sz val="18"/>
      <name val="궁서체"/>
      <family val="1"/>
      <charset val="129"/>
    </font>
    <font>
      <sz val="8"/>
      <name val="#중고딕"/>
      <family val="3"/>
      <charset val="129"/>
    </font>
    <font>
      <u/>
      <sz val="11"/>
      <color indexed="36"/>
      <name val="돋움"/>
      <family val="3"/>
      <charset val="129"/>
    </font>
    <font>
      <sz val="10"/>
      <name val="한양신명조"/>
      <family val="1"/>
      <charset val="129"/>
    </font>
    <font>
      <sz val="12"/>
      <name val="견고딕"/>
      <family val="1"/>
      <charset val="129"/>
    </font>
    <font>
      <b/>
      <sz val="16"/>
      <name val="돋움체"/>
      <family val="3"/>
      <charset val="129"/>
    </font>
    <font>
      <sz val="10"/>
      <name val="Arial Narrow"/>
      <family val="2"/>
    </font>
    <font>
      <sz val="12"/>
      <name val="ⓒoUAAA¨u"/>
      <family val="1"/>
      <charset val="129"/>
    </font>
    <font>
      <sz val="12"/>
      <name val="System"/>
      <family val="2"/>
      <charset val="129"/>
    </font>
    <font>
      <sz val="9"/>
      <name val="Arial"/>
      <family val="2"/>
    </font>
    <font>
      <sz val="10"/>
      <color indexed="8"/>
      <name val="Arial"/>
      <family val="2"/>
    </font>
    <font>
      <b/>
      <i/>
      <sz val="11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sz val="10"/>
      <name val="Univers (WN)"/>
      <family val="2"/>
    </font>
    <font>
      <u/>
      <sz val="8"/>
      <color indexed="12"/>
      <name val="Times New Roman"/>
      <family val="1"/>
    </font>
    <font>
      <sz val="10"/>
      <color indexed="8"/>
      <name val="MS Sans Serif"/>
      <family val="2"/>
    </font>
    <font>
      <sz val="18"/>
      <color indexed="12"/>
      <name val="MS Sans Serif"/>
      <family val="2"/>
    </font>
    <font>
      <u/>
      <sz val="8.25"/>
      <color indexed="12"/>
      <name val="돋움"/>
      <family val="3"/>
      <charset val="129"/>
    </font>
    <font>
      <b/>
      <sz val="11"/>
      <name val="굴림체"/>
      <family val="3"/>
      <charset val="129"/>
    </font>
    <font>
      <b/>
      <sz val="9"/>
      <name val="돋움체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9"/>
      <color rgb="FF000000"/>
      <name val="돋움체"/>
      <family val="3"/>
      <charset val="129"/>
    </font>
    <font>
      <sz val="8"/>
      <name val="맑은 고딕"/>
      <family val="2"/>
      <charset val="129"/>
      <scheme val="minor"/>
    </font>
    <font>
      <sz val="11"/>
      <name val="뎃움"/>
      <family val="3"/>
      <charset val="129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1"/>
      <color theme="1"/>
      <name val="굴림"/>
      <family val="3"/>
      <charset val="129"/>
    </font>
    <font>
      <b/>
      <sz val="14"/>
      <name val="굴림"/>
      <family val="3"/>
      <charset val="129"/>
    </font>
    <font>
      <b/>
      <sz val="13"/>
      <name val="굴림"/>
      <family val="3"/>
      <charset val="129"/>
    </font>
    <font>
      <b/>
      <sz val="12"/>
      <name val="굴림"/>
      <family val="3"/>
      <charset val="129"/>
    </font>
    <font>
      <sz val="12"/>
      <name val="휴먼옛체"/>
      <family val="3"/>
      <charset val="129"/>
    </font>
    <font>
      <b/>
      <sz val="20"/>
      <name val="굴림"/>
      <family val="3"/>
      <charset val="129"/>
    </font>
    <font>
      <b/>
      <sz val="11"/>
      <name val="굴림"/>
      <family val="3"/>
      <charset val="129"/>
    </font>
    <font>
      <sz val="14"/>
      <name val="굴림체"/>
      <family val="3"/>
      <charset val="129"/>
    </font>
    <font>
      <b/>
      <sz val="10"/>
      <name val="돋움"/>
      <family val="3"/>
      <charset val="129"/>
    </font>
    <font>
      <sz val="11"/>
      <color indexed="8"/>
      <name val="굴림"/>
      <family val="3"/>
      <charset val="129"/>
    </font>
    <font>
      <b/>
      <sz val="22"/>
      <name val="굴림"/>
      <family val="3"/>
      <charset val="129"/>
    </font>
    <font>
      <sz val="10"/>
      <name val="굴림"/>
      <family val="3"/>
      <charset val="129"/>
    </font>
    <font>
      <sz val="12"/>
      <name val="¹UAAA¼"/>
      <family val="1"/>
      <charset val="129"/>
    </font>
    <font>
      <sz val="12"/>
      <name val="¹UAAA¼"/>
      <family val="1"/>
    </font>
    <font>
      <b/>
      <sz val="10"/>
      <color rgb="FF000000"/>
      <name val="굴림"/>
      <family val="3"/>
      <charset val="129"/>
    </font>
    <font>
      <b/>
      <sz val="10"/>
      <name val="굴림"/>
      <family val="3"/>
      <charset val="129"/>
    </font>
    <font>
      <sz val="8"/>
      <name val="맑은 고딕"/>
      <family val="3"/>
      <charset val="129"/>
    </font>
    <font>
      <sz val="11"/>
      <color rgb="FFFF0000"/>
      <name val="굴림"/>
      <family val="3"/>
      <charset val="129"/>
    </font>
    <font>
      <sz val="8"/>
      <name val="휴먼옛체"/>
      <family val="1"/>
      <charset val="129"/>
    </font>
    <font>
      <sz val="13.8"/>
      <name val="굴림"/>
      <family val="3"/>
      <charset val="129"/>
    </font>
    <font>
      <sz val="9"/>
      <color theme="1"/>
      <name val="굴림"/>
      <family val="3"/>
      <charset val="129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theme="3" tint="0.79998168889431442"/>
        <bgColor indexed="64"/>
      </patternFill>
    </fill>
  </fills>
  <borders count="10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 diagonalDown="1"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 diagonalDown="1"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hair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3389">
    <xf numFmtId="0" fontId="0" fillId="0" borderId="0">
      <alignment vertical="center"/>
    </xf>
    <xf numFmtId="0" fontId="1" fillId="0" borderId="0"/>
    <xf numFmtId="0" fontId="4" fillId="0" borderId="0"/>
    <xf numFmtId="0" fontId="6" fillId="0" borderId="9">
      <alignment horizontal="center"/>
    </xf>
    <xf numFmtId="0" fontId="4" fillId="0" borderId="10">
      <alignment horizontal="centerContinuous" vertical="center"/>
    </xf>
    <xf numFmtId="3" fontId="1" fillId="0" borderId="0">
      <alignment vertical="center"/>
    </xf>
    <xf numFmtId="187" fontId="1" fillId="0" borderId="0">
      <alignment vertical="center"/>
    </xf>
    <xf numFmtId="4" fontId="1" fillId="0" borderId="0">
      <alignment vertical="center"/>
    </xf>
    <xf numFmtId="188" fontId="1" fillId="0" borderId="0">
      <alignment vertical="center"/>
    </xf>
    <xf numFmtId="3" fontId="7" fillId="0" borderId="11"/>
    <xf numFmtId="0" fontId="4" fillId="0" borderId="10">
      <alignment horizontal="centerContinuous" vertical="center"/>
    </xf>
    <xf numFmtId="0" fontId="4" fillId="0" borderId="10">
      <alignment horizontal="centerContinuous" vertical="center"/>
    </xf>
    <xf numFmtId="0" fontId="95" fillId="0" borderId="10">
      <alignment horizontal="centerContinuous" vertical="center"/>
    </xf>
    <xf numFmtId="211" fontId="95" fillId="0" borderId="10">
      <alignment horizontal="centerContinuous" vertical="center"/>
    </xf>
    <xf numFmtId="211" fontId="95" fillId="0" borderId="10">
      <alignment horizontal="centerContinuous" vertical="center"/>
    </xf>
    <xf numFmtId="212" fontId="6" fillId="0" borderId="0" applyFont="0" applyFill="0" applyBorder="0" applyAlignment="0" applyProtection="0"/>
    <xf numFmtId="176" fontId="7" fillId="0" borderId="0" applyFont="0" applyFill="0" applyBorder="0" applyAlignment="0" applyProtection="0"/>
    <xf numFmtId="212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7" fontId="3" fillId="0" borderId="0" applyNumberFormat="0" applyFont="0" applyFill="0" applyBorder="0" applyAlignment="0" applyProtection="0"/>
    <xf numFmtId="24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8" fontId="3" fillId="0" borderId="0" applyNumberFormat="0" applyFont="0" applyFill="0" applyBorder="0" applyAlignment="0" applyProtection="0"/>
    <xf numFmtId="24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7" fontId="3" fillId="0" borderId="0" applyNumberFormat="0" applyFont="0" applyFill="0" applyBorder="0" applyAlignment="0" applyProtection="0"/>
    <xf numFmtId="216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8" fontId="3" fillId="0" borderId="0" applyNumberFormat="0" applyFont="0" applyFill="0" applyBorder="0" applyAlignment="0" applyProtection="0"/>
    <xf numFmtId="24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4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0" fontId="8" fillId="0" borderId="0">
      <alignment vertical="center"/>
    </xf>
    <xf numFmtId="0" fontId="78" fillId="0" borderId="0">
      <alignment vertical="center"/>
    </xf>
    <xf numFmtId="0" fontId="8" fillId="0" borderId="0">
      <alignment vertical="center"/>
    </xf>
    <xf numFmtId="0" fontId="80" fillId="0" borderId="0"/>
    <xf numFmtId="0" fontId="1" fillId="0" borderId="0"/>
    <xf numFmtId="0" fontId="1" fillId="0" borderId="0"/>
    <xf numFmtId="0" fontId="5" fillId="0" borderId="0" applyFont="0" applyFill="0" applyBorder="0" applyAlignment="0" applyProtection="0"/>
    <xf numFmtId="0" fontId="96" fillId="0" borderId="0" applyFont="0" applyFill="0" applyBorder="0" applyAlignment="0" applyProtection="0"/>
    <xf numFmtId="0" fontId="96" fillId="0" borderId="0" applyFont="0" applyFill="0" applyBorder="0" applyAlignment="0" applyProtection="0"/>
    <xf numFmtId="0" fontId="96" fillId="0" borderId="0"/>
    <xf numFmtId="0" fontId="96" fillId="0" borderId="0" applyFont="0" applyFill="0" applyBorder="0" applyAlignment="0" applyProtection="0"/>
    <xf numFmtId="0" fontId="96" fillId="0" borderId="0" applyFont="0" applyFill="0" applyBorder="0" applyAlignment="0" applyProtection="0"/>
    <xf numFmtId="0" fontId="5" fillId="0" borderId="0"/>
    <xf numFmtId="0" fontId="5" fillId="0" borderId="0" applyNumberFormat="0" applyFill="0" applyBorder="0" applyAlignment="0" applyProtection="0"/>
    <xf numFmtId="0" fontId="12" fillId="0" borderId="12">
      <alignment vertical="center"/>
    </xf>
    <xf numFmtId="0" fontId="12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5" fillId="0" borderId="0"/>
    <xf numFmtId="0" fontId="5" fillId="0" borderId="0"/>
    <xf numFmtId="0" fontId="38" fillId="0" borderId="0"/>
    <xf numFmtId="0" fontId="1" fillId="0" borderId="0"/>
    <xf numFmtId="0" fontId="38" fillId="0" borderId="0"/>
    <xf numFmtId="0" fontId="5" fillId="0" borderId="0"/>
    <xf numFmtId="0" fontId="5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5" fillId="0" borderId="0"/>
    <xf numFmtId="0" fontId="5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5" fillId="0" borderId="0"/>
    <xf numFmtId="0" fontId="64" fillId="0" borderId="0" applyFont="0" applyFill="0" applyBorder="0" applyAlignment="0" applyProtection="0"/>
    <xf numFmtId="0" fontId="5" fillId="0" borderId="0"/>
    <xf numFmtId="0" fontId="38" fillId="0" borderId="0"/>
    <xf numFmtId="0" fontId="5" fillId="0" borderId="0"/>
    <xf numFmtId="0" fontId="38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17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38" fillId="0" borderId="0"/>
    <xf numFmtId="0" fontId="5" fillId="0" borderId="0"/>
    <xf numFmtId="176" fontId="65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176" fontId="1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0" fontId="6" fillId="0" borderId="0"/>
    <xf numFmtId="0" fontId="5" fillId="0" borderId="0"/>
    <xf numFmtId="0" fontId="1" fillId="0" borderId="0"/>
    <xf numFmtId="0" fontId="1" fillId="0" borderId="0"/>
    <xf numFmtId="0" fontId="38" fillId="0" borderId="0"/>
    <xf numFmtId="0" fontId="5" fillId="0" borderId="0"/>
    <xf numFmtId="176" fontId="1" fillId="0" borderId="0" applyFont="0" applyFill="0" applyBorder="0" applyAlignment="0" applyProtection="0"/>
    <xf numFmtId="0" fontId="6" fillId="0" borderId="0"/>
    <xf numFmtId="176" fontId="65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38" fillId="0" borderId="0"/>
    <xf numFmtId="0" fontId="38" fillId="0" borderId="0"/>
    <xf numFmtId="0" fontId="38" fillId="0" borderId="0"/>
    <xf numFmtId="0" fontId="5" fillId="0" borderId="0"/>
    <xf numFmtId="0" fontId="64" fillId="0" borderId="0" applyFont="0" applyFill="0" applyBorder="0" applyAlignment="0" applyProtection="0"/>
    <xf numFmtId="0" fontId="5" fillId="0" borderId="0"/>
    <xf numFmtId="0" fontId="38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38" fillId="0" borderId="0"/>
    <xf numFmtId="0" fontId="1" fillId="0" borderId="0"/>
    <xf numFmtId="206" fontId="1" fillId="0" borderId="0" applyFont="0" applyFill="0" applyBorder="0" applyAlignment="0" applyProtection="0"/>
    <xf numFmtId="207" fontId="5" fillId="0" borderId="0" applyFont="0" applyFill="0" applyBorder="0" applyAlignment="0" applyProtection="0"/>
    <xf numFmtId="0" fontId="5" fillId="0" borderId="0"/>
    <xf numFmtId="0" fontId="38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6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6" fillId="0" borderId="0"/>
    <xf numFmtId="0" fontId="5" fillId="0" borderId="0"/>
    <xf numFmtId="0" fontId="20" fillId="0" borderId="0"/>
    <xf numFmtId="0" fontId="81" fillId="0" borderId="0"/>
    <xf numFmtId="3" fontId="82" fillId="0" borderId="0"/>
    <xf numFmtId="0" fontId="5" fillId="0" borderId="0" applyBorder="0"/>
    <xf numFmtId="208" fontId="8" fillId="0" borderId="0"/>
    <xf numFmtId="176" fontId="5" fillId="0" borderId="0" applyFont="0" applyFill="0" applyBorder="0" applyAlignment="0" applyProtection="0"/>
    <xf numFmtId="0" fontId="83" fillId="0" borderId="13"/>
    <xf numFmtId="0" fontId="5" fillId="0" borderId="0">
      <alignment wrapText="1"/>
    </xf>
    <xf numFmtId="0" fontId="33" fillId="0" borderId="0"/>
    <xf numFmtId="3" fontId="6" fillId="0" borderId="0"/>
    <xf numFmtId="0" fontId="79" fillId="0" borderId="0"/>
    <xf numFmtId="0" fontId="80" fillId="0" borderId="0"/>
    <xf numFmtId="209" fontId="8" fillId="0" borderId="0" applyFont="0" applyFill="0" applyBorder="0" applyAlignment="0" applyProtection="0"/>
    <xf numFmtId="3" fontId="33" fillId="0" borderId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8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6" fontId="65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0" fontId="5" fillId="0" borderId="0"/>
    <xf numFmtId="0" fontId="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38" fillId="0" borderId="0"/>
    <xf numFmtId="0" fontId="5" fillId="0" borderId="0"/>
    <xf numFmtId="0" fontId="5" fillId="0" borderId="0"/>
    <xf numFmtId="0" fontId="5" fillId="0" borderId="0"/>
    <xf numFmtId="176" fontId="65" fillId="0" borderId="0" applyFont="0" applyFill="0" applyBorder="0" applyAlignment="0" applyProtection="0"/>
    <xf numFmtId="176" fontId="65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" fillId="0" borderId="0"/>
    <xf numFmtId="0" fontId="5" fillId="0" borderId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6" fillId="0" borderId="0"/>
    <xf numFmtId="0" fontId="8" fillId="0" borderId="0">
      <alignment vertical="center"/>
    </xf>
    <xf numFmtId="0" fontId="8" fillId="0" borderId="0">
      <alignment vertical="center"/>
    </xf>
    <xf numFmtId="200" fontId="21" fillId="0" borderId="0">
      <protection locked="0"/>
    </xf>
    <xf numFmtId="200" fontId="21" fillId="0" borderId="0">
      <protection locked="0"/>
    </xf>
    <xf numFmtId="200" fontId="21" fillId="0" borderId="0">
      <protection locked="0"/>
    </xf>
    <xf numFmtId="200" fontId="21" fillId="0" borderId="0">
      <protection locked="0"/>
    </xf>
    <xf numFmtId="200" fontId="21" fillId="0" borderId="0">
      <protection locked="0"/>
    </xf>
    <xf numFmtId="200" fontId="21" fillId="0" borderId="0">
      <protection locked="0"/>
    </xf>
    <xf numFmtId="200" fontId="21" fillId="0" borderId="0">
      <protection locked="0"/>
    </xf>
    <xf numFmtId="200" fontId="21" fillId="0" borderId="0">
      <protection locked="0"/>
    </xf>
    <xf numFmtId="200" fontId="21" fillId="0" borderId="0">
      <protection locked="0"/>
    </xf>
    <xf numFmtId="200" fontId="21" fillId="0" borderId="0">
      <protection locked="0"/>
    </xf>
    <xf numFmtId="200" fontId="21" fillId="0" borderId="0">
      <protection locked="0"/>
    </xf>
    <xf numFmtId="200" fontId="21" fillId="0" borderId="0">
      <protection locked="0"/>
    </xf>
    <xf numFmtId="200" fontId="21" fillId="0" borderId="0">
      <protection locked="0"/>
    </xf>
    <xf numFmtId="200" fontId="21" fillId="0" borderId="0">
      <protection locked="0"/>
    </xf>
    <xf numFmtId="200" fontId="21" fillId="0" borderId="0">
      <protection locked="0"/>
    </xf>
    <xf numFmtId="200" fontId="21" fillId="0" borderId="0">
      <protection locked="0"/>
    </xf>
    <xf numFmtId="200" fontId="21" fillId="0" borderId="0">
      <protection locked="0"/>
    </xf>
    <xf numFmtId="200" fontId="21" fillId="0" borderId="0">
      <protection locked="0"/>
    </xf>
    <xf numFmtId="200" fontId="21" fillId="0" borderId="0">
      <protection locked="0"/>
    </xf>
    <xf numFmtId="200" fontId="21" fillId="0" borderId="0">
      <protection locked="0"/>
    </xf>
    <xf numFmtId="200" fontId="21" fillId="0" borderId="0">
      <protection locked="0"/>
    </xf>
    <xf numFmtId="200" fontId="21" fillId="0" borderId="0">
      <protection locked="0"/>
    </xf>
    <xf numFmtId="200" fontId="21" fillId="0" borderId="0">
      <protection locked="0"/>
    </xf>
    <xf numFmtId="200" fontId="21" fillId="0" borderId="0">
      <protection locked="0"/>
    </xf>
    <xf numFmtId="200" fontId="21" fillId="0" borderId="0">
      <protection locked="0"/>
    </xf>
    <xf numFmtId="200" fontId="21" fillId="0" borderId="0">
      <protection locked="0"/>
    </xf>
    <xf numFmtId="200" fontId="21" fillId="0" borderId="0">
      <protection locked="0"/>
    </xf>
    <xf numFmtId="200" fontId="21" fillId="0" borderId="0">
      <protection locked="0"/>
    </xf>
    <xf numFmtId="200" fontId="21" fillId="0" borderId="0">
      <protection locked="0"/>
    </xf>
    <xf numFmtId="176" fontId="77" fillId="0" borderId="0" applyFont="0" applyFill="0" applyBorder="0" applyAlignment="0" applyProtection="0"/>
    <xf numFmtId="9" fontId="4" fillId="0" borderId="0">
      <alignment vertical="center"/>
    </xf>
    <xf numFmtId="219" fontId="5" fillId="0" borderId="0" applyFont="0" applyFill="0" applyBorder="0" applyAlignment="0" applyProtection="0"/>
    <xf numFmtId="3" fontId="7" fillId="0" borderId="11"/>
    <xf numFmtId="0" fontId="4" fillId="0" borderId="0">
      <alignment vertical="center"/>
    </xf>
    <xf numFmtId="3" fontId="7" fillId="0" borderId="11"/>
    <xf numFmtId="10" fontId="4" fillId="0" borderId="0">
      <alignment vertical="center"/>
    </xf>
    <xf numFmtId="0" fontId="4" fillId="0" borderId="0">
      <alignment vertical="center"/>
    </xf>
    <xf numFmtId="201" fontId="3" fillId="0" borderId="0">
      <alignment vertical="center"/>
    </xf>
    <xf numFmtId="201" fontId="3" fillId="0" borderId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>
      <alignment horizontal="center" vertical="center"/>
    </xf>
    <xf numFmtId="3" fontId="84" fillId="0" borderId="14">
      <alignment horizontal="right" vertical="center"/>
    </xf>
    <xf numFmtId="0" fontId="6" fillId="0" borderId="15"/>
    <xf numFmtId="4" fontId="97" fillId="0" borderId="16">
      <alignment vertical="center"/>
    </xf>
    <xf numFmtId="38" fontId="70" fillId="0" borderId="17">
      <alignment horizontal="right" vertical="center"/>
      <protection locked="0"/>
    </xf>
    <xf numFmtId="0" fontId="5" fillId="0" borderId="0" applyNumberFormat="0" applyFill="0" applyBorder="0" applyAlignment="0" applyProtection="0"/>
    <xf numFmtId="0" fontId="1" fillId="0" borderId="0"/>
    <xf numFmtId="2" fontId="84" fillId="0" borderId="14">
      <alignment horizontal="right" vertical="center"/>
    </xf>
    <xf numFmtId="0" fontId="1" fillId="0" borderId="0"/>
    <xf numFmtId="0" fontId="1" fillId="0" borderId="18">
      <alignment horizontal="center"/>
    </xf>
    <xf numFmtId="0" fontId="47" fillId="32" borderId="0" applyNumberFormat="0" applyBorder="0" applyAlignment="0" applyProtection="0">
      <alignment vertical="center"/>
    </xf>
    <xf numFmtId="0" fontId="47" fillId="32" borderId="0" applyNumberFormat="0" applyBorder="0" applyAlignment="0" applyProtection="0">
      <alignment vertical="center"/>
    </xf>
    <xf numFmtId="0" fontId="47" fillId="33" borderId="0" applyNumberFormat="0" applyBorder="0" applyAlignment="0" applyProtection="0">
      <alignment vertical="center"/>
    </xf>
    <xf numFmtId="0" fontId="47" fillId="33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35" borderId="0" applyNumberFormat="0" applyBorder="0" applyAlignment="0" applyProtection="0">
      <alignment vertical="center"/>
    </xf>
    <xf numFmtId="0" fontId="47" fillId="35" borderId="0" applyNumberFormat="0" applyBorder="0" applyAlignment="0" applyProtection="0">
      <alignment vertical="center"/>
    </xf>
    <xf numFmtId="0" fontId="47" fillId="36" borderId="0" applyNumberFormat="0" applyBorder="0" applyAlignment="0" applyProtection="0">
      <alignment vertical="center"/>
    </xf>
    <xf numFmtId="0" fontId="47" fillId="36" borderId="0" applyNumberFormat="0" applyBorder="0" applyAlignment="0" applyProtection="0">
      <alignment vertical="center"/>
    </xf>
    <xf numFmtId="0" fontId="47" fillId="37" borderId="0" applyNumberFormat="0" applyBorder="0" applyAlignment="0" applyProtection="0">
      <alignment vertical="center"/>
    </xf>
    <xf numFmtId="0" fontId="47" fillId="37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7" fillId="40" borderId="0" applyNumberFormat="0" applyBorder="0" applyAlignment="0" applyProtection="0">
      <alignment vertical="center"/>
    </xf>
    <xf numFmtId="0" fontId="47" fillId="40" borderId="0" applyNumberFormat="0" applyBorder="0" applyAlignment="0" applyProtection="0">
      <alignment vertical="center"/>
    </xf>
    <xf numFmtId="0" fontId="47" fillId="35" borderId="0" applyNumberFormat="0" applyBorder="0" applyAlignment="0" applyProtection="0">
      <alignment vertical="center"/>
    </xf>
    <xf numFmtId="0" fontId="47" fillId="35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47" fillId="41" borderId="0" applyNumberFormat="0" applyBorder="0" applyAlignment="0" applyProtection="0">
      <alignment vertical="center"/>
    </xf>
    <xf numFmtId="0" fontId="47" fillId="41" borderId="0" applyNumberFormat="0" applyBorder="0" applyAlignment="0" applyProtection="0">
      <alignment vertical="center"/>
    </xf>
    <xf numFmtId="9" fontId="1" fillId="0" borderId="0">
      <protection locked="0"/>
    </xf>
    <xf numFmtId="0" fontId="48" fillId="42" borderId="0" applyNumberFormat="0" applyBorder="0" applyAlignment="0" applyProtection="0">
      <alignment vertical="center"/>
    </xf>
    <xf numFmtId="0" fontId="48" fillId="42" borderId="0" applyNumberFormat="0" applyBorder="0" applyAlignment="0" applyProtection="0">
      <alignment vertical="center"/>
    </xf>
    <xf numFmtId="0" fontId="48" fillId="39" borderId="0" applyNumberFormat="0" applyBorder="0" applyAlignment="0" applyProtection="0">
      <alignment vertical="center"/>
    </xf>
    <xf numFmtId="0" fontId="48" fillId="39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8" fillId="43" borderId="0" applyNumberFormat="0" applyBorder="0" applyAlignment="0" applyProtection="0">
      <alignment vertical="center"/>
    </xf>
    <xf numFmtId="0" fontId="48" fillId="43" borderId="0" applyNumberFormat="0" applyBorder="0" applyAlignment="0" applyProtection="0">
      <alignment vertical="center"/>
    </xf>
    <xf numFmtId="0" fontId="48" fillId="44" borderId="0" applyNumberFormat="0" applyBorder="0" applyAlignment="0" applyProtection="0">
      <alignment vertical="center"/>
    </xf>
    <xf numFmtId="0" fontId="48" fillId="44" borderId="0" applyNumberFormat="0" applyBorder="0" applyAlignment="0" applyProtection="0">
      <alignment vertical="center"/>
    </xf>
    <xf numFmtId="0" fontId="48" fillId="45" borderId="0" applyNumberFormat="0" applyBorder="0" applyAlignment="0" applyProtection="0">
      <alignment vertical="center"/>
    </xf>
    <xf numFmtId="0" fontId="48" fillId="45" borderId="0" applyNumberFormat="0" applyBorder="0" applyAlignment="0" applyProtection="0">
      <alignment vertical="center"/>
    </xf>
    <xf numFmtId="0" fontId="1" fillId="0" borderId="0"/>
    <xf numFmtId="0" fontId="15" fillId="0" borderId="19">
      <alignment horizontal="center" vertical="center"/>
    </xf>
    <xf numFmtId="176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0" fontId="12" fillId="0" borderId="17" applyProtection="0">
      <alignment horizontal="left" vertical="center" wrapText="1"/>
    </xf>
    <xf numFmtId="189" fontId="8" fillId="46" borderId="20">
      <alignment horizontal="center" vertical="center"/>
    </xf>
    <xf numFmtId="0" fontId="3" fillId="0" borderId="0">
      <protection locked="0"/>
    </xf>
    <xf numFmtId="0" fontId="11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0" fillId="0" borderId="0" applyFont="0" applyFill="0" applyBorder="0" applyAlignment="0" applyProtection="0"/>
    <xf numFmtId="202" fontId="11" fillId="0" borderId="0" applyFont="0" applyFill="0" applyBorder="0" applyAlignment="0" applyProtection="0"/>
    <xf numFmtId="202" fontId="10" fillId="0" borderId="0" applyFont="0" applyFill="0" applyBorder="0" applyAlignment="0" applyProtection="0"/>
    <xf numFmtId="202" fontId="10" fillId="0" borderId="0" applyFont="0" applyFill="0" applyBorder="0" applyAlignment="0" applyProtection="0"/>
    <xf numFmtId="202" fontId="10" fillId="0" borderId="0" applyFont="0" applyFill="0" applyBorder="0" applyAlignment="0" applyProtection="0"/>
    <xf numFmtId="20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202" fontId="10" fillId="0" borderId="0" applyFont="0" applyFill="0" applyBorder="0" applyAlignment="0" applyProtection="0"/>
    <xf numFmtId="202" fontId="10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202" fontId="10" fillId="0" borderId="0" applyFont="0" applyFill="0" applyBorder="0" applyAlignment="0" applyProtection="0"/>
    <xf numFmtId="202" fontId="10" fillId="0" borderId="0" applyFont="0" applyFill="0" applyBorder="0" applyAlignment="0" applyProtection="0"/>
    <xf numFmtId="202" fontId="10" fillId="0" borderId="0" applyFont="0" applyFill="0" applyBorder="0" applyAlignment="0" applyProtection="0"/>
    <xf numFmtId="20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0" fillId="0" borderId="0" applyFont="0" applyFill="0" applyBorder="0" applyAlignment="0" applyProtection="0"/>
    <xf numFmtId="202" fontId="10" fillId="0" borderId="0" applyFont="0" applyFill="0" applyBorder="0" applyAlignment="0" applyProtection="0"/>
    <xf numFmtId="202" fontId="10" fillId="0" borderId="0" applyFont="0" applyFill="0" applyBorder="0" applyAlignment="0" applyProtection="0"/>
    <xf numFmtId="202" fontId="11" fillId="0" borderId="0" applyFont="0" applyFill="0" applyBorder="0" applyAlignment="0" applyProtection="0"/>
    <xf numFmtId="202" fontId="10" fillId="0" borderId="0" applyFont="0" applyFill="0" applyBorder="0" applyAlignment="0" applyProtection="0"/>
    <xf numFmtId="202" fontId="11" fillId="0" borderId="0" applyFont="0" applyFill="0" applyBorder="0" applyAlignment="0" applyProtection="0"/>
    <xf numFmtId="202" fontId="10" fillId="0" borderId="0" applyFont="0" applyFill="0" applyBorder="0" applyAlignment="0" applyProtection="0"/>
    <xf numFmtId="20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202" fontId="10" fillId="0" borderId="0" applyFont="0" applyFill="0" applyBorder="0" applyAlignment="0" applyProtection="0"/>
    <xf numFmtId="202" fontId="10" fillId="0" borderId="0" applyFont="0" applyFill="0" applyBorder="0" applyAlignment="0" applyProtection="0"/>
    <xf numFmtId="202" fontId="10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0" fillId="0" borderId="0" applyFont="0" applyFill="0" applyBorder="0" applyAlignment="0" applyProtection="0"/>
    <xf numFmtId="202" fontId="10" fillId="0" borderId="0" applyFont="0" applyFill="0" applyBorder="0" applyAlignment="0" applyProtection="0"/>
    <xf numFmtId="202" fontId="10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0" fillId="0" borderId="0" applyFont="0" applyFill="0" applyBorder="0" applyAlignment="0" applyProtection="0"/>
    <xf numFmtId="202" fontId="10" fillId="0" borderId="0" applyFont="0" applyFill="0" applyBorder="0" applyAlignment="0" applyProtection="0"/>
    <xf numFmtId="202" fontId="11" fillId="0" borderId="0" applyFont="0" applyFill="0" applyBorder="0" applyAlignment="0" applyProtection="0"/>
    <xf numFmtId="202" fontId="10" fillId="0" borderId="0" applyFont="0" applyFill="0" applyBorder="0" applyAlignment="0" applyProtection="0"/>
    <xf numFmtId="20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202" fontId="10" fillId="0" borderId="0" applyFont="0" applyFill="0" applyBorder="0" applyAlignment="0" applyProtection="0"/>
    <xf numFmtId="20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202" fontId="10" fillId="0" borderId="0" applyFont="0" applyFill="0" applyBorder="0" applyAlignment="0" applyProtection="0"/>
    <xf numFmtId="202" fontId="11" fillId="0" borderId="0" applyFont="0" applyFill="0" applyBorder="0" applyAlignment="0" applyProtection="0"/>
    <xf numFmtId="202" fontId="10" fillId="0" borderId="0" applyFont="0" applyFill="0" applyBorder="0" applyAlignment="0" applyProtection="0"/>
    <xf numFmtId="202" fontId="10" fillId="0" borderId="0" applyFont="0" applyFill="0" applyBorder="0" applyAlignment="0" applyProtection="0"/>
    <xf numFmtId="202" fontId="10" fillId="0" borderId="0" applyFont="0" applyFill="0" applyBorder="0" applyAlignment="0" applyProtection="0"/>
    <xf numFmtId="202" fontId="11" fillId="0" borderId="0" applyFont="0" applyFill="0" applyBorder="0" applyAlignment="0" applyProtection="0"/>
    <xf numFmtId="202" fontId="10" fillId="0" borderId="0" applyFont="0" applyFill="0" applyBorder="0" applyAlignment="0" applyProtection="0"/>
    <xf numFmtId="20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202" fontId="11" fillId="0" borderId="0" applyFont="0" applyFill="0" applyBorder="0" applyAlignment="0" applyProtection="0"/>
    <xf numFmtId="202" fontId="10" fillId="0" borderId="0" applyFont="0" applyFill="0" applyBorder="0" applyAlignment="0" applyProtection="0"/>
    <xf numFmtId="202" fontId="10" fillId="0" borderId="0" applyFont="0" applyFill="0" applyBorder="0" applyAlignment="0" applyProtection="0"/>
    <xf numFmtId="0" fontId="11" fillId="0" borderId="0" applyFont="0" applyFill="0" applyBorder="0" applyAlignment="0" applyProtection="0"/>
    <xf numFmtId="202" fontId="10" fillId="0" borderId="0" applyFont="0" applyFill="0" applyBorder="0" applyAlignment="0" applyProtection="0"/>
    <xf numFmtId="0" fontId="3" fillId="0" borderId="0">
      <protection locked="0"/>
    </xf>
    <xf numFmtId="177" fontId="11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202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6" fillId="0" borderId="0"/>
    <xf numFmtId="176" fontId="11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07" fillId="0" borderId="0"/>
    <xf numFmtId="0" fontId="5" fillId="0" borderId="0"/>
    <xf numFmtId="0" fontId="5" fillId="0" borderId="0"/>
    <xf numFmtId="0" fontId="108" fillId="0" borderId="0"/>
    <xf numFmtId="0" fontId="107" fillId="0" borderId="0"/>
    <xf numFmtId="0" fontId="107" fillId="0" borderId="0"/>
    <xf numFmtId="0" fontId="91" fillId="0" borderId="0"/>
    <xf numFmtId="0" fontId="10" fillId="0" borderId="0"/>
    <xf numFmtId="0" fontId="11" fillId="0" borderId="0"/>
    <xf numFmtId="0" fontId="10" fillId="0" borderId="0"/>
    <xf numFmtId="0" fontId="29" fillId="0" borderId="0"/>
    <xf numFmtId="0" fontId="30" fillId="0" borderId="0"/>
    <xf numFmtId="0" fontId="3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2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3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30" fillId="0" borderId="0"/>
    <xf numFmtId="0" fontId="3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3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29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1" fillId="0" borderId="0"/>
    <xf numFmtId="0" fontId="10" fillId="0" borderId="0"/>
    <xf numFmtId="0" fontId="30" fillId="0" borderId="0"/>
    <xf numFmtId="0" fontId="29" fillId="0" borderId="0"/>
    <xf numFmtId="0" fontId="30" fillId="0" borderId="0"/>
    <xf numFmtId="0" fontId="29" fillId="0" borderId="0"/>
    <xf numFmtId="0" fontId="3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3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9" fillId="0" borderId="0"/>
    <xf numFmtId="0" fontId="30" fillId="0" borderId="0"/>
    <xf numFmtId="0" fontId="10" fillId="0" borderId="0"/>
    <xf numFmtId="0" fontId="30" fillId="0" borderId="0"/>
    <xf numFmtId="0" fontId="11" fillId="0" borderId="0"/>
    <xf numFmtId="0" fontId="10" fillId="0" borderId="0"/>
    <xf numFmtId="0" fontId="30" fillId="0" borderId="0"/>
    <xf numFmtId="0" fontId="2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30" fillId="0" borderId="0"/>
    <xf numFmtId="0" fontId="30" fillId="0" borderId="0"/>
    <xf numFmtId="0" fontId="10" fillId="0" borderId="0"/>
    <xf numFmtId="0" fontId="3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29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1" fillId="0" borderId="0"/>
    <xf numFmtId="0" fontId="10" fillId="0" borderId="0"/>
    <xf numFmtId="0" fontId="30" fillId="0" borderId="0"/>
    <xf numFmtId="0" fontId="29" fillId="0" borderId="0"/>
    <xf numFmtId="0" fontId="30" fillId="0" borderId="0"/>
    <xf numFmtId="0" fontId="29" fillId="0" borderId="0"/>
    <xf numFmtId="0" fontId="3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3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9" fillId="0" borderId="0"/>
    <xf numFmtId="0" fontId="30" fillId="0" borderId="0"/>
    <xf numFmtId="0" fontId="10" fillId="0" borderId="0"/>
    <xf numFmtId="0" fontId="30" fillId="0" borderId="0"/>
    <xf numFmtId="0" fontId="11" fillId="0" borderId="0"/>
    <xf numFmtId="0" fontId="10" fillId="0" borderId="0"/>
    <xf numFmtId="0" fontId="30" fillId="0" borderId="0"/>
    <xf numFmtId="0" fontId="2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3" fillId="0" borderId="0" applyFill="0" applyBorder="0" applyAlignment="0"/>
    <xf numFmtId="0" fontId="3" fillId="0" borderId="0" applyFill="0" applyBorder="0" applyAlignment="0"/>
    <xf numFmtId="230" fontId="3" fillId="0" borderId="0" applyFill="0" applyBorder="0" applyAlignment="0"/>
    <xf numFmtId="231" fontId="3" fillId="0" borderId="0" applyFill="0" applyBorder="0" applyAlignment="0"/>
    <xf numFmtId="232" fontId="3" fillId="0" borderId="0" applyFill="0" applyBorder="0" applyAlignment="0"/>
    <xf numFmtId="233" fontId="3" fillId="0" borderId="0" applyFill="0" applyBorder="0" applyAlignment="0"/>
    <xf numFmtId="234" fontId="3" fillId="0" borderId="0" applyFill="0" applyBorder="0" applyAlignment="0"/>
    <xf numFmtId="180" fontId="3" fillId="0" borderId="0" applyFill="0" applyBorder="0" applyAlignment="0"/>
    <xf numFmtId="230" fontId="3" fillId="0" borderId="0" applyFill="0" applyBorder="0" applyAlignment="0"/>
    <xf numFmtId="0" fontId="31" fillId="0" borderId="0"/>
    <xf numFmtId="0" fontId="92" fillId="0" borderId="0" applyNumberFormat="0" applyFill="0" applyBorder="0" applyAlignment="0" applyProtection="0">
      <alignment vertical="top"/>
      <protection locked="0"/>
    </xf>
    <xf numFmtId="4" fontId="21" fillId="0" borderId="0">
      <protection locked="0"/>
    </xf>
    <xf numFmtId="0" fontId="5" fillId="0" borderId="0" applyFont="0" applyFill="0" applyBorder="0" applyAlignment="0" applyProtection="0"/>
    <xf numFmtId="210" fontId="8" fillId="0" borderId="0" applyFont="0" applyFill="0" applyBorder="0" applyAlignment="0" applyProtection="0"/>
    <xf numFmtId="176" fontId="5" fillId="0" borderId="0" applyFont="0" applyFill="0" applyBorder="0" applyAlignment="0" applyProtection="0"/>
    <xf numFmtId="234" fontId="3" fillId="0" borderId="0" applyFont="0" applyFill="0" applyBorder="0" applyAlignment="0" applyProtection="0"/>
    <xf numFmtId="0" fontId="19" fillId="0" borderId="0"/>
    <xf numFmtId="4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72" fillId="0" borderId="0" applyNumberFormat="0" applyAlignment="0">
      <alignment horizontal="left"/>
    </xf>
    <xf numFmtId="0" fontId="64" fillId="0" borderId="0" applyFont="0" applyFill="0" applyBorder="0" applyAlignment="0" applyProtection="0"/>
    <xf numFmtId="0" fontId="21" fillId="0" borderId="0">
      <protection locked="0"/>
    </xf>
    <xf numFmtId="0" fontId="5" fillId="0" borderId="0" applyFont="0" applyFill="0" applyBorder="0" applyAlignment="0" applyProtection="0"/>
    <xf numFmtId="230" fontId="3" fillId="0" borderId="0" applyFont="0" applyFill="0" applyBorder="0" applyAlignment="0" applyProtection="0"/>
    <xf numFmtId="180" fontId="93" fillId="0" borderId="11" applyFill="0" applyBorder="0" applyAlignment="0"/>
    <xf numFmtId="240" fontId="3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193" fontId="19" fillId="0" borderId="0"/>
    <xf numFmtId="198" fontId="32" fillId="0" borderId="0">
      <protection locked="0"/>
    </xf>
    <xf numFmtId="14" fontId="109" fillId="0" borderId="0" applyFill="0" applyBorder="0" applyAlignment="0"/>
    <xf numFmtId="198" fontId="32" fillId="0" borderId="0">
      <protection locked="0"/>
    </xf>
    <xf numFmtId="37" fontId="4" fillId="0" borderId="11">
      <alignment horizontal="center" vertical="distributed"/>
    </xf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194" fontId="19" fillId="0" borderId="0"/>
    <xf numFmtId="234" fontId="3" fillId="0" borderId="0" applyFill="0" applyBorder="0" applyAlignment="0"/>
    <xf numFmtId="230" fontId="3" fillId="0" borderId="0" applyFill="0" applyBorder="0" applyAlignment="0"/>
    <xf numFmtId="234" fontId="3" fillId="0" borderId="0" applyFill="0" applyBorder="0" applyAlignment="0"/>
    <xf numFmtId="180" fontId="3" fillId="0" borderId="0" applyFill="0" applyBorder="0" applyAlignment="0"/>
    <xf numFmtId="230" fontId="3" fillId="0" borderId="0" applyFill="0" applyBorder="0" applyAlignment="0"/>
    <xf numFmtId="0" fontId="73" fillId="0" borderId="0" applyNumberFormat="0" applyAlignment="0">
      <alignment horizontal="left"/>
    </xf>
    <xf numFmtId="0" fontId="21" fillId="0" borderId="0">
      <protection locked="0"/>
    </xf>
    <xf numFmtId="0" fontId="21" fillId="0" borderId="0">
      <protection locked="0"/>
    </xf>
    <xf numFmtId="0" fontId="74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74" fillId="0" borderId="0">
      <protection locked="0"/>
    </xf>
    <xf numFmtId="185" fontId="5" fillId="0" borderId="0">
      <protection locked="0"/>
    </xf>
    <xf numFmtId="0" fontId="1" fillId="0" borderId="0"/>
    <xf numFmtId="176" fontId="1" fillId="0" borderId="0" applyFont="0" applyFill="0" applyBorder="0" applyAlignment="0" applyProtection="0"/>
    <xf numFmtId="38" fontId="33" fillId="47" borderId="0" applyNumberFormat="0" applyBorder="0" applyAlignment="0" applyProtection="0"/>
    <xf numFmtId="3" fontId="4" fillId="0" borderId="21">
      <alignment horizontal="right" vertical="center"/>
    </xf>
    <xf numFmtId="4" fontId="4" fillId="0" borderId="21">
      <alignment horizontal="right" vertical="center"/>
    </xf>
    <xf numFmtId="0" fontId="110" fillId="0" borderId="0" applyAlignment="0">
      <alignment horizontal="right"/>
    </xf>
    <xf numFmtId="0" fontId="111" fillId="0" borderId="0"/>
    <xf numFmtId="0" fontId="112" fillId="0" borderId="0"/>
    <xf numFmtId="0" fontId="34" fillId="0" borderId="0" applyNumberFormat="0" applyFill="0" applyBorder="0" applyAlignment="0" applyProtection="0"/>
    <xf numFmtId="0" fontId="9" fillId="0" borderId="22" applyNumberFormat="0" applyAlignment="0" applyProtection="0">
      <alignment horizontal="left" vertical="center"/>
    </xf>
    <xf numFmtId="0" fontId="9" fillId="0" borderId="23">
      <alignment horizontal="left" vertical="center"/>
    </xf>
    <xf numFmtId="0" fontId="6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9" fontId="8" fillId="0" borderId="0">
      <protection locked="0"/>
    </xf>
    <xf numFmtId="199" fontId="8" fillId="0" borderId="0">
      <protection locked="0"/>
    </xf>
    <xf numFmtId="0" fontId="113" fillId="0" borderId="0" applyNumberFormat="0" applyFill="0" applyBorder="0" applyAlignment="0" applyProtection="0"/>
    <xf numFmtId="0" fontId="35" fillId="0" borderId="24" applyNumberFormat="0" applyFill="0" applyAlignment="0" applyProtection="0"/>
    <xf numFmtId="0" fontId="114" fillId="0" borderId="0" applyNumberFormat="0" applyFill="0" applyBorder="0" applyAlignment="0" applyProtection="0">
      <alignment vertical="top"/>
      <protection locked="0"/>
    </xf>
    <xf numFmtId="10" fontId="33" fillId="48" borderId="11" applyNumberFormat="0" applyBorder="0" applyAlignment="0" applyProtection="0"/>
    <xf numFmtId="176" fontId="7" fillId="0" borderId="0" applyFont="0" applyFill="0" applyBorder="0" applyAlignment="0" applyProtection="0"/>
    <xf numFmtId="235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234" fontId="3" fillId="0" borderId="0" applyFill="0" applyBorder="0" applyAlignment="0"/>
    <xf numFmtId="230" fontId="3" fillId="0" borderId="0" applyFill="0" applyBorder="0" applyAlignment="0"/>
    <xf numFmtId="234" fontId="3" fillId="0" borderId="0" applyFill="0" applyBorder="0" applyAlignment="0"/>
    <xf numFmtId="180" fontId="3" fillId="0" borderId="0" applyFill="0" applyBorder="0" applyAlignment="0"/>
    <xf numFmtId="230" fontId="3" fillId="0" borderId="0" applyFill="0" applyBorder="0" applyAlignment="0"/>
    <xf numFmtId="191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36" fillId="0" borderId="25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37" fontId="37" fillId="0" borderId="0"/>
    <xf numFmtId="0" fontId="7" fillId="0" borderId="26" applyNumberFormat="0" applyFont="0" applyBorder="0" applyProtection="0">
      <alignment horizontal="center" vertical="center"/>
    </xf>
    <xf numFmtId="0" fontId="5" fillId="0" borderId="0" applyNumberFormat="0" applyFill="0" applyBorder="0" applyAlignment="0" applyProtection="0"/>
    <xf numFmtId="190" fontId="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5" fillId="0" borderId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68" fillId="0" borderId="0"/>
    <xf numFmtId="0" fontId="21" fillId="0" borderId="0">
      <protection locked="0"/>
    </xf>
    <xf numFmtId="233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10" fontId="5" fillId="0" borderId="0" applyFont="0" applyFill="0" applyBorder="0" applyAlignment="0" applyProtection="0"/>
    <xf numFmtId="237" fontId="3" fillId="0" borderId="0" applyFont="0" applyFill="0" applyBorder="0" applyAlignment="0" applyProtection="0"/>
    <xf numFmtId="234" fontId="3" fillId="0" borderId="0" applyFill="0" applyBorder="0" applyAlignment="0"/>
    <xf numFmtId="230" fontId="3" fillId="0" borderId="0" applyFill="0" applyBorder="0" applyAlignment="0"/>
    <xf numFmtId="234" fontId="3" fillId="0" borderId="0" applyFill="0" applyBorder="0" applyAlignment="0"/>
    <xf numFmtId="180" fontId="3" fillId="0" borderId="0" applyFill="0" applyBorder="0" applyAlignment="0"/>
    <xf numFmtId="230" fontId="3" fillId="0" borderId="0" applyFill="0" applyBorder="0" applyAlignment="0"/>
    <xf numFmtId="9" fontId="115" fillId="0" borderId="0" applyFont="0" applyFill="0" applyProtection="0"/>
    <xf numFmtId="0" fontId="68" fillId="0" borderId="0" applyNumberFormat="0" applyFill="0" applyBorder="0">
      <alignment horizontal="left"/>
    </xf>
    <xf numFmtId="30" fontId="75" fillId="0" borderId="0" applyNumberFormat="0" applyFill="0" applyBorder="0" applyAlignment="0" applyProtection="0">
      <alignment horizontal="left"/>
    </xf>
    <xf numFmtId="176" fontId="7" fillId="0" borderId="0" applyFont="0" applyFill="0" applyBorder="0" applyAlignment="0" applyProtection="0"/>
    <xf numFmtId="0" fontId="115" fillId="0" borderId="0"/>
    <xf numFmtId="0" fontId="6" fillId="0" borderId="0"/>
    <xf numFmtId="0" fontId="46" fillId="0" borderId="0">
      <alignment horizontal="center" vertical="center"/>
    </xf>
    <xf numFmtId="0" fontId="36" fillId="0" borderId="0"/>
    <xf numFmtId="40" fontId="76" fillId="0" borderId="0" applyBorder="0">
      <alignment horizontal="right"/>
    </xf>
    <xf numFmtId="49" fontId="109" fillId="0" borderId="0" applyFill="0" applyBorder="0" applyAlignment="0"/>
    <xf numFmtId="237" fontId="3" fillId="0" borderId="0" applyFill="0" applyBorder="0" applyAlignment="0"/>
    <xf numFmtId="238" fontId="3" fillId="0" borderId="0" applyFill="0" applyBorder="0" applyAlignment="0"/>
    <xf numFmtId="0" fontId="5" fillId="0" borderId="0"/>
    <xf numFmtId="0" fontId="5" fillId="0" borderId="0"/>
    <xf numFmtId="0" fontId="116" fillId="47" borderId="0">
      <alignment horizontal="centerContinuous"/>
    </xf>
    <xf numFmtId="0" fontId="40" fillId="0" borderId="0" applyFill="0" applyBorder="0" applyProtection="0">
      <alignment horizontal="centerContinuous" vertical="center"/>
    </xf>
    <xf numFmtId="0" fontId="8" fillId="49" borderId="0" applyFill="0" applyBorder="0" applyProtection="0">
      <alignment horizontal="center" vertical="center"/>
    </xf>
    <xf numFmtId="199" fontId="8" fillId="0" borderId="27">
      <protection locked="0"/>
    </xf>
    <xf numFmtId="0" fontId="18" fillId="0" borderId="18">
      <alignment horizontal="left"/>
    </xf>
    <xf numFmtId="0" fontId="69" fillId="0" borderId="0"/>
    <xf numFmtId="37" fontId="33" fillId="50" borderId="0" applyNumberFormat="0" applyBorder="0" applyAlignment="0" applyProtection="0"/>
    <xf numFmtId="37" fontId="33" fillId="0" borderId="0"/>
    <xf numFmtId="3" fontId="41" fillId="0" borderId="24" applyProtection="0"/>
    <xf numFmtId="239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95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0" fontId="94" fillId="0" borderId="0" applyNumberFormat="0" applyFill="0" applyBorder="0" applyAlignment="0" applyProtection="0">
      <alignment vertical="top"/>
      <protection locked="0"/>
    </xf>
    <xf numFmtId="207" fontId="5" fillId="0" borderId="0" applyFont="0" applyFill="0" applyBorder="0" applyAlignment="0" applyProtection="0"/>
    <xf numFmtId="0" fontId="5" fillId="0" borderId="0"/>
    <xf numFmtId="0" fontId="48" fillId="51" borderId="0" applyNumberFormat="0" applyBorder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48" fillId="52" borderId="0" applyNumberFormat="0" applyBorder="0" applyAlignment="0" applyProtection="0">
      <alignment vertical="center"/>
    </xf>
    <xf numFmtId="0" fontId="48" fillId="52" borderId="0" applyNumberFormat="0" applyBorder="0" applyAlignment="0" applyProtection="0">
      <alignment vertical="center"/>
    </xf>
    <xf numFmtId="0" fontId="48" fillId="53" borderId="0" applyNumberFormat="0" applyBorder="0" applyAlignment="0" applyProtection="0">
      <alignment vertical="center"/>
    </xf>
    <xf numFmtId="0" fontId="48" fillId="53" borderId="0" applyNumberFormat="0" applyBorder="0" applyAlignment="0" applyProtection="0">
      <alignment vertical="center"/>
    </xf>
    <xf numFmtId="0" fontId="48" fillId="43" borderId="0" applyNumberFormat="0" applyBorder="0" applyAlignment="0" applyProtection="0">
      <alignment vertical="center"/>
    </xf>
    <xf numFmtId="0" fontId="48" fillId="43" borderId="0" applyNumberFormat="0" applyBorder="0" applyAlignment="0" applyProtection="0">
      <alignment vertical="center"/>
    </xf>
    <xf numFmtId="0" fontId="48" fillId="44" borderId="0" applyNumberFormat="0" applyBorder="0" applyAlignment="0" applyProtection="0">
      <alignment vertical="center"/>
    </xf>
    <xf numFmtId="0" fontId="48" fillId="44" borderId="0" applyNumberFormat="0" applyBorder="0" applyAlignment="0" applyProtection="0">
      <alignment vertical="center"/>
    </xf>
    <xf numFmtId="0" fontId="48" fillId="54" borderId="0" applyNumberFormat="0" applyBorder="0" applyAlignment="0" applyProtection="0">
      <alignment vertical="center"/>
    </xf>
    <xf numFmtId="0" fontId="48" fillId="54" borderId="0" applyNumberFormat="0" applyBorder="0" applyAlignment="0" applyProtection="0">
      <alignment vertical="center"/>
    </xf>
    <xf numFmtId="38" fontId="8" fillId="0" borderId="0"/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55" borderId="28" applyNumberFormat="0" applyAlignment="0" applyProtection="0">
      <alignment vertical="center"/>
    </xf>
    <xf numFmtId="0" fontId="50" fillId="55" borderId="28" applyNumberFormat="0" applyAlignment="0" applyProtection="0">
      <alignment vertical="center"/>
    </xf>
    <xf numFmtId="2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186" fontId="85" fillId="0" borderId="17">
      <alignment horizontal="right" vertical="center"/>
    </xf>
    <xf numFmtId="38" fontId="12" fillId="0" borderId="0"/>
    <xf numFmtId="0" fontId="86" fillId="0" borderId="0" applyFont="0" applyBorder="0" applyAlignment="0">
      <alignment horizontal="left" vertical="center"/>
    </xf>
    <xf numFmtId="0" fontId="43" fillId="0" borderId="29" applyFill="0"/>
    <xf numFmtId="0" fontId="51" fillId="33" borderId="0" applyNumberFormat="0" applyBorder="0" applyAlignment="0" applyProtection="0">
      <alignment vertical="center"/>
    </xf>
    <xf numFmtId="0" fontId="51" fillId="33" borderId="0" applyNumberFormat="0" applyBorder="0" applyAlignment="0" applyProtection="0">
      <alignment vertical="center"/>
    </xf>
    <xf numFmtId="0" fontId="22" fillId="0" borderId="0" applyFont="0" applyFill="0" applyBorder="0" applyAlignment="0" applyProtection="0"/>
    <xf numFmtId="0" fontId="87" fillId="0" borderId="0">
      <alignment vertical="center"/>
    </xf>
    <xf numFmtId="3" fontId="6" fillId="0" borderId="30">
      <alignment horizontal="center"/>
    </xf>
    <xf numFmtId="0" fontId="88" fillId="0" borderId="17">
      <alignment horizontal="center" vertical="center"/>
    </xf>
    <xf numFmtId="0" fontId="1" fillId="56" borderId="0">
      <alignment horizontal="left"/>
    </xf>
    <xf numFmtId="0" fontId="22" fillId="0" borderId="0" applyFon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" fillId="57" borderId="31" applyNumberFormat="0" applyFont="0" applyAlignment="0" applyProtection="0">
      <alignment vertical="center"/>
    </xf>
    <xf numFmtId="0" fontId="3" fillId="57" borderId="31" applyNumberFormat="0" applyFont="0" applyAlignment="0" applyProtection="0">
      <alignment vertical="center"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1" fontId="17" fillId="0" borderId="11" applyNumberFormat="0" applyFont="0" applyFill="0" applyBorder="0" applyProtection="0">
      <alignment horizontal="distributed"/>
    </xf>
    <xf numFmtId="200" fontId="89" fillId="0" borderId="0">
      <protection locked="0"/>
    </xf>
    <xf numFmtId="200" fontId="89" fillId="0" borderId="0">
      <protection locked="0"/>
    </xf>
    <xf numFmtId="200" fontId="89" fillId="0" borderId="0">
      <protection locked="0"/>
    </xf>
    <xf numFmtId="200" fontId="89" fillId="0" borderId="0">
      <protection locked="0"/>
    </xf>
    <xf numFmtId="200" fontId="89" fillId="0" borderId="0">
      <protection locked="0"/>
    </xf>
    <xf numFmtId="200" fontId="89" fillId="0" borderId="0">
      <protection locked="0"/>
    </xf>
    <xf numFmtId="200" fontId="89" fillId="0" borderId="0">
      <protection locked="0"/>
    </xf>
    <xf numFmtId="200" fontId="89" fillId="0" borderId="0">
      <protection locked="0"/>
    </xf>
    <xf numFmtId="200" fontId="89" fillId="0" borderId="0">
      <protection locked="0"/>
    </xf>
    <xf numFmtId="200" fontId="89" fillId="0" borderId="0">
      <protection locked="0"/>
    </xf>
    <xf numFmtId="200" fontId="89" fillId="0" borderId="0">
      <protection locked="0"/>
    </xf>
    <xf numFmtId="200" fontId="89" fillId="0" borderId="0">
      <protection locked="0"/>
    </xf>
    <xf numFmtId="200" fontId="89" fillId="0" borderId="0">
      <protection locked="0"/>
    </xf>
    <xf numFmtId="200" fontId="89" fillId="0" borderId="0">
      <protection locked="0"/>
    </xf>
    <xf numFmtId="200" fontId="89" fillId="0" borderId="0">
      <protection locked="0"/>
    </xf>
    <xf numFmtId="200" fontId="89" fillId="0" borderId="0">
      <protection locked="0"/>
    </xf>
    <xf numFmtId="200" fontId="89" fillId="0" borderId="0">
      <protection locked="0"/>
    </xf>
    <xf numFmtId="200" fontId="89" fillId="0" borderId="0">
      <protection locked="0"/>
    </xf>
    <xf numFmtId="200" fontId="89" fillId="0" borderId="0">
      <protection locked="0"/>
    </xf>
    <xf numFmtId="200" fontId="89" fillId="0" borderId="0">
      <protection locked="0"/>
    </xf>
    <xf numFmtId="200" fontId="89" fillId="0" borderId="0">
      <protection locked="0"/>
    </xf>
    <xf numFmtId="200" fontId="89" fillId="0" borderId="0">
      <protection locked="0"/>
    </xf>
    <xf numFmtId="200" fontId="89" fillId="0" borderId="0">
      <protection locked="0"/>
    </xf>
    <xf numFmtId="200" fontId="89" fillId="0" borderId="0">
      <protection locked="0"/>
    </xf>
    <xf numFmtId="200" fontId="89" fillId="0" borderId="0">
      <protection locked="0"/>
    </xf>
    <xf numFmtId="200" fontId="89" fillId="0" borderId="0">
      <protection locked="0"/>
    </xf>
    <xf numFmtId="200" fontId="89" fillId="0" borderId="0">
      <protection locked="0"/>
    </xf>
    <xf numFmtId="200" fontId="89" fillId="0" borderId="0">
      <protection locked="0"/>
    </xf>
    <xf numFmtId="200" fontId="89" fillId="0" borderId="0">
      <protection locked="0"/>
    </xf>
    <xf numFmtId="200" fontId="89" fillId="0" borderId="0">
      <protection locked="0"/>
    </xf>
    <xf numFmtId="200" fontId="89" fillId="0" borderId="0">
      <protection locked="0"/>
    </xf>
    <xf numFmtId="200" fontId="89" fillId="0" borderId="0">
      <protection locked="0"/>
    </xf>
    <xf numFmtId="9" fontId="12" fillId="49" borderId="0" applyFill="0" applyBorder="0" applyProtection="0">
      <alignment horizontal="right"/>
    </xf>
    <xf numFmtId="9" fontId="12" fillId="49" borderId="0" quotePrefix="1" applyFill="0" applyBorder="0" applyProtection="0">
      <alignment horizontal="right"/>
    </xf>
    <xf numFmtId="10" fontId="12" fillId="0" borderId="0" applyFill="0" applyBorder="0" applyProtection="0">
      <alignment horizontal="right"/>
    </xf>
    <xf numFmtId="9" fontId="3" fillId="0" borderId="0" applyFont="0" applyFill="0" applyBorder="0" applyAlignment="0" applyProtection="0">
      <alignment vertical="center"/>
    </xf>
    <xf numFmtId="183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52" fillId="58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25" fillId="0" borderId="0"/>
    <xf numFmtId="205" fontId="71" fillId="0" borderId="32" applyBorder="0"/>
    <xf numFmtId="183" fontId="3" fillId="0" borderId="0" applyNumberFormat="0" applyFont="0" applyFill="0" applyBorder="0" applyProtection="0">
      <alignment horizontal="centerContinuous"/>
    </xf>
    <xf numFmtId="183" fontId="43" fillId="0" borderId="17">
      <alignment vertical="center"/>
    </xf>
    <xf numFmtId="3" fontId="17" fillId="0" borderId="11"/>
    <xf numFmtId="0" fontId="17" fillId="0" borderId="11"/>
    <xf numFmtId="3" fontId="17" fillId="0" borderId="33"/>
    <xf numFmtId="3" fontId="17" fillId="0" borderId="34"/>
    <xf numFmtId="0" fontId="14" fillId="0" borderId="11"/>
    <xf numFmtId="0" fontId="26" fillId="0" borderId="0">
      <alignment horizontal="center"/>
    </xf>
    <xf numFmtId="0" fontId="2" fillId="0" borderId="35">
      <alignment horizont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59" borderId="36" applyNumberFormat="0" applyAlignment="0" applyProtection="0">
      <alignment vertical="center"/>
    </xf>
    <xf numFmtId="0" fontId="54" fillId="59" borderId="36" applyNumberFormat="0" applyAlignment="0" applyProtection="0">
      <alignment vertical="center"/>
    </xf>
    <xf numFmtId="3" fontId="98" fillId="0" borderId="0">
      <alignment vertical="center" wrapText="1"/>
    </xf>
    <xf numFmtId="3" fontId="99" fillId="0" borderId="0">
      <alignment vertical="center" wrapText="1"/>
    </xf>
    <xf numFmtId="0" fontId="13" fillId="0" borderId="11" applyFont="0" applyFill="0" applyBorder="0" applyAlignment="0" applyProtection="0"/>
    <xf numFmtId="4" fontId="100" fillId="0" borderId="0" applyNumberFormat="0" applyFill="0" applyBorder="0" applyAlignment="0">
      <alignment horizontal="centerContinuous" vertical="center"/>
    </xf>
    <xf numFmtId="0" fontId="45" fillId="0" borderId="0">
      <alignment vertical="center"/>
    </xf>
    <xf numFmtId="179" fontId="27" fillId="0" borderId="0">
      <alignment vertical="center"/>
    </xf>
    <xf numFmtId="176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177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3" fontId="1" fillId="0" borderId="0" applyFont="0" applyFill="0" applyBorder="0" applyAlignment="0" applyProtection="0"/>
    <xf numFmtId="22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5" fillId="0" borderId="0"/>
    <xf numFmtId="0" fontId="5" fillId="0" borderId="0"/>
    <xf numFmtId="206" fontId="1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8" fillId="0" borderId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38" fillId="0" borderId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8" fillId="0" borderId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8" fillId="0" borderId="0"/>
    <xf numFmtId="0" fontId="79" fillId="0" borderId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8" fillId="0" borderId="0"/>
    <xf numFmtId="38" fontId="6" fillId="0" borderId="0" applyFont="0" applyFill="0" applyBorder="0" applyAlignment="0" applyProtection="0"/>
    <xf numFmtId="0" fontId="6" fillId="0" borderId="0"/>
    <xf numFmtId="0" fontId="6" fillId="0" borderId="0"/>
    <xf numFmtId="0" fontId="5" fillId="0" borderId="0"/>
    <xf numFmtId="0" fontId="1" fillId="0" borderId="0"/>
    <xf numFmtId="206" fontId="1" fillId="0" borderId="0" applyFont="0" applyFill="0" applyBorder="0" applyAlignment="0" applyProtection="0"/>
    <xf numFmtId="0" fontId="28" fillId="0" borderId="37"/>
    <xf numFmtId="0" fontId="55" fillId="0" borderId="38" applyNumberFormat="0" applyFill="0" applyAlignment="0" applyProtection="0">
      <alignment vertical="center"/>
    </xf>
    <xf numFmtId="0" fontId="55" fillId="0" borderId="38" applyNumberFormat="0" applyFill="0" applyAlignment="0" applyProtection="0">
      <alignment vertical="center"/>
    </xf>
    <xf numFmtId="0" fontId="101" fillId="0" borderId="0" applyNumberFormat="0" applyFill="0" applyBorder="0" applyAlignment="0" applyProtection="0">
      <alignment vertical="top"/>
      <protection locked="0"/>
    </xf>
    <xf numFmtId="0" fontId="102" fillId="0" borderId="11">
      <alignment vertical="center"/>
    </xf>
    <xf numFmtId="0" fontId="56" fillId="0" borderId="39" applyNumberFormat="0" applyFill="0" applyAlignment="0" applyProtection="0">
      <alignment vertical="center"/>
    </xf>
    <xf numFmtId="0" fontId="56" fillId="0" borderId="39" applyNumberFormat="0" applyFill="0" applyAlignment="0" applyProtection="0">
      <alignment vertical="center"/>
    </xf>
    <xf numFmtId="0" fontId="90" fillId="0" borderId="0" applyFont="0" applyFill="0" applyBorder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6" fontId="90" fillId="0" borderId="0" applyFont="0" applyFill="0" applyBorder="0" applyAlignment="0" applyProtection="0"/>
    <xf numFmtId="220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226" fontId="90" fillId="0" borderId="0" applyFont="0" applyFill="0" applyBorder="0" applyAlignment="0" applyProtection="0"/>
    <xf numFmtId="226" fontId="90" fillId="0" borderId="0" applyFont="0" applyFill="0" applyBorder="0" applyAlignment="0" applyProtection="0"/>
    <xf numFmtId="222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6" fontId="90" fillId="0" borderId="0" applyFont="0" applyFill="0" applyBorder="0" applyAlignment="0" applyProtection="0"/>
    <xf numFmtId="189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0" fontId="90" fillId="0" borderId="0" applyFont="0" applyFill="0" applyBorder="0" applyAlignment="0" applyProtection="0"/>
    <xf numFmtId="220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0" fontId="103" fillId="0" borderId="0">
      <alignment horizontal="center" vertical="center"/>
    </xf>
    <xf numFmtId="0" fontId="64" fillId="0" borderId="0" applyNumberFormat="0" applyAlignment="0">
      <alignment horizontal="left" vertical="center"/>
    </xf>
    <xf numFmtId="0" fontId="57" fillId="37" borderId="28" applyNumberFormat="0" applyAlignment="0" applyProtection="0">
      <alignment vertical="center"/>
    </xf>
    <xf numFmtId="0" fontId="57" fillId="37" borderId="28" applyNumberFormat="0" applyAlignment="0" applyProtection="0">
      <alignment vertical="center"/>
    </xf>
    <xf numFmtId="4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0" fontId="1" fillId="0" borderId="40" applyNumberFormat="0"/>
    <xf numFmtId="0" fontId="88" fillId="0" borderId="0" applyNumberFormat="0" applyFont="0" applyBorder="0">
      <alignment vertical="center" shrinkToFit="1"/>
    </xf>
    <xf numFmtId="0" fontId="58" fillId="0" borderId="0" applyNumberFormat="0" applyFill="0" applyBorder="0" applyAlignment="0" applyProtection="0">
      <alignment vertical="center"/>
    </xf>
    <xf numFmtId="0" fontId="59" fillId="0" borderId="41" applyNumberFormat="0" applyFill="0" applyAlignment="0" applyProtection="0">
      <alignment vertical="center"/>
    </xf>
    <xf numFmtId="0" fontId="59" fillId="0" borderId="41" applyNumberFormat="0" applyFill="0" applyAlignment="0" applyProtection="0">
      <alignment vertical="center"/>
    </xf>
    <xf numFmtId="0" fontId="60" fillId="0" borderId="42" applyNumberFormat="0" applyFill="0" applyAlignment="0" applyProtection="0">
      <alignment vertical="center"/>
    </xf>
    <xf numFmtId="0" fontId="60" fillId="0" borderId="42" applyNumberFormat="0" applyFill="0" applyAlignment="0" applyProtection="0">
      <alignment vertical="center"/>
    </xf>
    <xf numFmtId="0" fontId="61" fillId="0" borderId="43" applyNumberFormat="0" applyFill="0" applyAlignment="0" applyProtection="0">
      <alignment vertical="center"/>
    </xf>
    <xf numFmtId="0" fontId="61" fillId="0" borderId="43" applyNumberFormat="0" applyFill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88" fillId="47" borderId="17" applyProtection="0">
      <alignment horizontal="center" vertical="center"/>
    </xf>
    <xf numFmtId="0" fontId="1" fillId="0" borderId="11">
      <alignment horizontal="distributed" vertical="center"/>
    </xf>
    <xf numFmtId="0" fontId="1" fillId="0" borderId="32">
      <alignment horizontal="distributed" vertical="top"/>
    </xf>
    <xf numFmtId="0" fontId="1" fillId="0" borderId="29">
      <alignment horizontal="distributed"/>
    </xf>
    <xf numFmtId="176" fontId="104" fillId="0" borderId="0">
      <alignment vertical="center"/>
    </xf>
    <xf numFmtId="0" fontId="62" fillId="34" borderId="0" applyNumberFormat="0" applyBorder="0" applyAlignment="0" applyProtection="0">
      <alignment vertical="center"/>
    </xf>
    <xf numFmtId="0" fontId="62" fillId="34" borderId="0" applyNumberFormat="0" applyBorder="0" applyAlignment="0" applyProtection="0">
      <alignment vertical="center"/>
    </xf>
    <xf numFmtId="0" fontId="1" fillId="0" borderId="0"/>
    <xf numFmtId="0" fontId="63" fillId="55" borderId="44" applyNumberFormat="0" applyAlignment="0" applyProtection="0">
      <alignment vertical="center"/>
    </xf>
    <xf numFmtId="0" fontId="63" fillId="55" borderId="44" applyNumberFormat="0" applyAlignment="0" applyProtection="0">
      <alignment vertical="center"/>
    </xf>
    <xf numFmtId="0" fontId="88" fillId="0" borderId="17" applyFill="0" applyProtection="0">
      <alignment horizontal="center" vertical="center"/>
    </xf>
    <xf numFmtId="200" fontId="89" fillId="0" borderId="0">
      <protection locked="0"/>
    </xf>
    <xf numFmtId="200" fontId="89" fillId="0" borderId="0">
      <protection locked="0"/>
    </xf>
    <xf numFmtId="200" fontId="89" fillId="0" borderId="0">
      <protection locked="0"/>
    </xf>
    <xf numFmtId="200" fontId="89" fillId="0" borderId="0">
      <protection locked="0"/>
    </xf>
    <xf numFmtId="200" fontId="89" fillId="0" borderId="0">
      <protection locked="0"/>
    </xf>
    <xf numFmtId="200" fontId="89" fillId="0" borderId="0">
      <protection locked="0"/>
    </xf>
    <xf numFmtId="200" fontId="89" fillId="0" borderId="0">
      <protection locked="0"/>
    </xf>
    <xf numFmtId="200" fontId="89" fillId="0" borderId="0">
      <protection locked="0"/>
    </xf>
    <xf numFmtId="200" fontId="89" fillId="0" borderId="0">
      <protection locked="0"/>
    </xf>
    <xf numFmtId="200" fontId="89" fillId="0" borderId="0">
      <protection locked="0"/>
    </xf>
    <xf numFmtId="200" fontId="89" fillId="0" borderId="0">
      <protection locked="0"/>
    </xf>
    <xf numFmtId="200" fontId="89" fillId="0" borderId="0">
      <protection locked="0"/>
    </xf>
    <xf numFmtId="200" fontId="89" fillId="0" borderId="0">
      <protection locked="0"/>
    </xf>
    <xf numFmtId="200" fontId="89" fillId="0" borderId="0">
      <protection locked="0"/>
    </xf>
    <xf numFmtId="200" fontId="89" fillId="0" borderId="0">
      <protection locked="0"/>
    </xf>
    <xf numFmtId="200" fontId="89" fillId="0" borderId="0">
      <protection locked="0"/>
    </xf>
    <xf numFmtId="200" fontId="89" fillId="0" borderId="0">
      <protection locked="0"/>
    </xf>
    <xf numFmtId="200" fontId="89" fillId="0" borderId="0">
      <protection locked="0"/>
    </xf>
    <xf numFmtId="200" fontId="89" fillId="0" borderId="0">
      <protection locked="0"/>
    </xf>
    <xf numFmtId="200" fontId="89" fillId="0" borderId="0">
      <protection locked="0"/>
    </xf>
    <xf numFmtId="200" fontId="89" fillId="0" borderId="0">
      <protection locked="0"/>
    </xf>
    <xf numFmtId="200" fontId="89" fillId="0" borderId="0">
      <protection locked="0"/>
    </xf>
    <xf numFmtId="200" fontId="89" fillId="0" borderId="0">
      <protection locked="0"/>
    </xf>
    <xf numFmtId="200" fontId="89" fillId="0" borderId="0">
      <protection locked="0"/>
    </xf>
    <xf numFmtId="200" fontId="89" fillId="0" borderId="0">
      <protection locked="0"/>
    </xf>
    <xf numFmtId="200" fontId="89" fillId="0" borderId="0">
      <protection locked="0"/>
    </xf>
    <xf numFmtId="200" fontId="89" fillId="0" borderId="0">
      <protection locked="0"/>
    </xf>
    <xf numFmtId="200" fontId="89" fillId="0" borderId="0">
      <protection locked="0"/>
    </xf>
    <xf numFmtId="200" fontId="89" fillId="0" borderId="0">
      <protection locked="0"/>
    </xf>
    <xf numFmtId="200" fontId="89" fillId="0" borderId="0">
      <protection locked="0"/>
    </xf>
    <xf numFmtId="200" fontId="89" fillId="0" borderId="0">
      <protection locked="0"/>
    </xf>
    <xf numFmtId="200" fontId="89" fillId="0" borderId="0">
      <protection locked="0"/>
    </xf>
    <xf numFmtId="200" fontId="89" fillId="0" borderId="0">
      <protection locked="0"/>
    </xf>
    <xf numFmtId="177" fontId="3" fillId="0" borderId="0" applyFont="0" applyFill="0" applyBorder="0" applyProtection="0">
      <alignment vertical="center"/>
    </xf>
    <xf numFmtId="38" fontId="17" fillId="0" borderId="0" applyFont="0" applyFill="0" applyBorder="0" applyProtection="0">
      <alignment vertical="center"/>
    </xf>
    <xf numFmtId="41" fontId="3" fillId="0" borderId="0" applyFont="0" applyFill="0" applyBorder="0" applyAlignment="0" applyProtection="0"/>
    <xf numFmtId="176" fontId="1" fillId="0" borderId="0" applyNumberFormat="0" applyFont="0" applyFill="0" applyBorder="0" applyProtection="0">
      <alignment vertical="center"/>
    </xf>
    <xf numFmtId="184" fontId="12" fillId="49" borderId="0" applyFill="0" applyBorder="0" applyProtection="0">
      <alignment horizontal="right"/>
    </xf>
    <xf numFmtId="38" fontId="17" fillId="0" borderId="0" applyFont="0" applyFill="0" applyBorder="0" applyAlignment="0" applyProtection="0">
      <alignment vertical="center"/>
    </xf>
    <xf numFmtId="227" fontId="3" fillId="0" borderId="0" applyFont="0" applyFill="0" applyBorder="0" applyAlignment="0" applyProtection="0">
      <alignment vertical="center"/>
    </xf>
    <xf numFmtId="228" fontId="3" fillId="0" borderId="0" applyFont="0" applyFill="0" applyBorder="0" applyAlignment="0" applyProtection="0">
      <alignment vertical="center"/>
    </xf>
    <xf numFmtId="241" fontId="16" fillId="0" borderId="11">
      <alignment vertical="center"/>
    </xf>
    <xf numFmtId="0" fontId="8" fillId="0" borderId="0"/>
    <xf numFmtId="0" fontId="1" fillId="0" borderId="0" applyFont="0" applyFill="0" applyBorder="0" applyAlignment="0" applyProtection="0"/>
    <xf numFmtId="200" fontId="89" fillId="0" borderId="0">
      <protection locked="0"/>
    </xf>
    <xf numFmtId="200" fontId="89" fillId="0" borderId="0">
      <protection locked="0"/>
    </xf>
    <xf numFmtId="200" fontId="89" fillId="0" borderId="0">
      <protection locked="0"/>
    </xf>
    <xf numFmtId="200" fontId="89" fillId="0" borderId="0">
      <protection locked="0"/>
    </xf>
    <xf numFmtId="200" fontId="89" fillId="0" borderId="0">
      <protection locked="0"/>
    </xf>
    <xf numFmtId="200" fontId="89" fillId="0" borderId="0">
      <protection locked="0"/>
    </xf>
    <xf numFmtId="200" fontId="89" fillId="0" borderId="0">
      <protection locked="0"/>
    </xf>
    <xf numFmtId="200" fontId="89" fillId="0" borderId="0">
      <protection locked="0"/>
    </xf>
    <xf numFmtId="200" fontId="89" fillId="0" borderId="0">
      <protection locked="0"/>
    </xf>
    <xf numFmtId="200" fontId="89" fillId="0" borderId="0">
      <protection locked="0"/>
    </xf>
    <xf numFmtId="200" fontId="89" fillId="0" borderId="0">
      <protection locked="0"/>
    </xf>
    <xf numFmtId="200" fontId="89" fillId="0" borderId="0">
      <protection locked="0"/>
    </xf>
    <xf numFmtId="200" fontId="89" fillId="0" borderId="0">
      <protection locked="0"/>
    </xf>
    <xf numFmtId="200" fontId="89" fillId="0" borderId="0">
      <protection locked="0"/>
    </xf>
    <xf numFmtId="200" fontId="89" fillId="0" borderId="0">
      <protection locked="0"/>
    </xf>
    <xf numFmtId="200" fontId="89" fillId="0" borderId="0">
      <protection locked="0"/>
    </xf>
    <xf numFmtId="200" fontId="89" fillId="0" borderId="0">
      <protection locked="0"/>
    </xf>
    <xf numFmtId="200" fontId="89" fillId="0" borderId="0">
      <protection locked="0"/>
    </xf>
    <xf numFmtId="200" fontId="89" fillId="0" borderId="0">
      <protection locked="0"/>
    </xf>
    <xf numFmtId="200" fontId="89" fillId="0" borderId="0">
      <protection locked="0"/>
    </xf>
    <xf numFmtId="200" fontId="89" fillId="0" borderId="0">
      <protection locked="0"/>
    </xf>
    <xf numFmtId="200" fontId="89" fillId="0" borderId="0">
      <protection locked="0"/>
    </xf>
    <xf numFmtId="200" fontId="89" fillId="0" borderId="0">
      <protection locked="0"/>
    </xf>
    <xf numFmtId="200" fontId="89" fillId="0" borderId="0">
      <protection locked="0"/>
    </xf>
    <xf numFmtId="200" fontId="89" fillId="0" borderId="0">
      <protection locked="0"/>
    </xf>
    <xf numFmtId="200" fontId="89" fillId="0" borderId="0">
      <protection locked="0"/>
    </xf>
    <xf numFmtId="200" fontId="89" fillId="0" borderId="0">
      <protection locked="0"/>
    </xf>
    <xf numFmtId="200" fontId="89" fillId="0" borderId="0">
      <protection locked="0"/>
    </xf>
    <xf numFmtId="200" fontId="89" fillId="0" borderId="0">
      <protection locked="0"/>
    </xf>
    <xf numFmtId="200" fontId="89" fillId="0" borderId="0">
      <protection locked="0"/>
    </xf>
    <xf numFmtId="200" fontId="89" fillId="0" borderId="0">
      <protection locked="0"/>
    </xf>
    <xf numFmtId="200" fontId="89" fillId="0" borderId="0">
      <protection locked="0"/>
    </xf>
    <xf numFmtId="200" fontId="89" fillId="0" borderId="0">
      <protection locked="0"/>
    </xf>
    <xf numFmtId="42" fontId="3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1" fillId="0" borderId="0" applyFont="0" applyFill="0" applyBorder="0" applyAlignment="0" applyProtection="0"/>
    <xf numFmtId="10" fontId="22" fillId="0" borderId="0" applyFont="0" applyFill="0" applyBorder="0" applyAlignment="0" applyProtection="0"/>
    <xf numFmtId="200" fontId="89" fillId="0" borderId="0">
      <protection locked="0"/>
    </xf>
    <xf numFmtId="200" fontId="89" fillId="0" borderId="0">
      <protection locked="0"/>
    </xf>
    <xf numFmtId="200" fontId="89" fillId="0" borderId="0">
      <protection locked="0"/>
    </xf>
    <xf numFmtId="200" fontId="89" fillId="0" borderId="0">
      <protection locked="0"/>
    </xf>
    <xf numFmtId="200" fontId="89" fillId="0" borderId="0">
      <protection locked="0"/>
    </xf>
    <xf numFmtId="200" fontId="89" fillId="0" borderId="0">
      <protection locked="0"/>
    </xf>
    <xf numFmtId="200" fontId="89" fillId="0" borderId="0">
      <protection locked="0"/>
    </xf>
    <xf numFmtId="200" fontId="89" fillId="0" borderId="0">
      <protection locked="0"/>
    </xf>
    <xf numFmtId="200" fontId="89" fillId="0" borderId="0">
      <protection locked="0"/>
    </xf>
    <xf numFmtId="200" fontId="89" fillId="0" borderId="0">
      <protection locked="0"/>
    </xf>
    <xf numFmtId="200" fontId="89" fillId="0" borderId="0">
      <protection locked="0"/>
    </xf>
    <xf numFmtId="200" fontId="89" fillId="0" borderId="0">
      <protection locked="0"/>
    </xf>
    <xf numFmtId="200" fontId="89" fillId="0" borderId="0">
      <protection locked="0"/>
    </xf>
    <xf numFmtId="200" fontId="89" fillId="0" borderId="0">
      <protection locked="0"/>
    </xf>
    <xf numFmtId="200" fontId="89" fillId="0" borderId="0">
      <protection locked="0"/>
    </xf>
    <xf numFmtId="200" fontId="89" fillId="0" borderId="0">
      <protection locked="0"/>
    </xf>
    <xf numFmtId="200" fontId="89" fillId="0" borderId="0">
      <protection locked="0"/>
    </xf>
    <xf numFmtId="200" fontId="89" fillId="0" borderId="0">
      <protection locked="0"/>
    </xf>
    <xf numFmtId="200" fontId="89" fillId="0" borderId="0">
      <protection locked="0"/>
    </xf>
    <xf numFmtId="200" fontId="89" fillId="0" borderId="0">
      <protection locked="0"/>
    </xf>
    <xf numFmtId="200" fontId="89" fillId="0" borderId="0">
      <protection locked="0"/>
    </xf>
    <xf numFmtId="200" fontId="89" fillId="0" borderId="0">
      <protection locked="0"/>
    </xf>
    <xf numFmtId="200" fontId="89" fillId="0" borderId="0">
      <protection locked="0"/>
    </xf>
    <xf numFmtId="200" fontId="89" fillId="0" borderId="0">
      <protection locked="0"/>
    </xf>
    <xf numFmtId="200" fontId="89" fillId="0" borderId="0">
      <protection locked="0"/>
    </xf>
    <xf numFmtId="200" fontId="89" fillId="0" borderId="0">
      <protection locked="0"/>
    </xf>
    <xf numFmtId="200" fontId="89" fillId="0" borderId="0">
      <protection locked="0"/>
    </xf>
    <xf numFmtId="200" fontId="89" fillId="0" borderId="0">
      <protection locked="0"/>
    </xf>
    <xf numFmtId="200" fontId="89" fillId="0" borderId="0">
      <protection locked="0"/>
    </xf>
    <xf numFmtId="200" fontId="89" fillId="0" borderId="0">
      <protection locked="0"/>
    </xf>
    <xf numFmtId="200" fontId="89" fillId="0" borderId="0">
      <protection locked="0"/>
    </xf>
    <xf numFmtId="200" fontId="89" fillId="0" borderId="0">
      <protection locked="0"/>
    </xf>
    <xf numFmtId="0" fontId="3" fillId="0" borderId="0"/>
    <xf numFmtId="0" fontId="3" fillId="0" borderId="0"/>
    <xf numFmtId="0" fontId="120" fillId="0" borderId="0">
      <alignment vertical="center"/>
    </xf>
    <xf numFmtId="0" fontId="1" fillId="0" borderId="0"/>
    <xf numFmtId="0" fontId="1" fillId="0" borderId="0"/>
    <xf numFmtId="0" fontId="3" fillId="0" borderId="0">
      <alignment vertical="center"/>
    </xf>
    <xf numFmtId="0" fontId="3" fillId="0" borderId="0"/>
    <xf numFmtId="0" fontId="120" fillId="0" borderId="0">
      <alignment vertical="center"/>
    </xf>
    <xf numFmtId="0" fontId="12" fillId="0" borderId="0">
      <alignment vertical="center"/>
    </xf>
    <xf numFmtId="0" fontId="1" fillId="0" borderId="0"/>
    <xf numFmtId="0" fontId="3" fillId="0" borderId="0"/>
    <xf numFmtId="0" fontId="5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/>
    <xf numFmtId="0" fontId="3" fillId="0" borderId="0" quotePrefix="1"/>
    <xf numFmtId="0" fontId="3" fillId="0" borderId="0">
      <alignment vertical="center"/>
    </xf>
    <xf numFmtId="0" fontId="3" fillId="0" borderId="0"/>
    <xf numFmtId="0" fontId="1" fillId="0" borderId="0"/>
    <xf numFmtId="0" fontId="1" fillId="0" borderId="17">
      <alignment vertical="center" wrapText="1"/>
    </xf>
    <xf numFmtId="0" fontId="3" fillId="0" borderId="11" applyNumberFormat="0" applyFill="0" applyProtection="0">
      <alignment vertical="center"/>
    </xf>
    <xf numFmtId="14" fontId="105" fillId="0" borderId="0" applyFont="0" applyFill="0" applyBorder="0" applyAlignment="0" applyProtection="0"/>
    <xf numFmtId="229" fontId="1" fillId="0" borderId="0" applyFont="0" applyFill="0" applyBorder="0" applyAlignment="0" applyProtection="0"/>
    <xf numFmtId="0" fontId="15" fillId="0" borderId="19">
      <alignment horizontal="center" vertical="center"/>
    </xf>
    <xf numFmtId="0" fontId="117" fillId="0" borderId="0" applyNumberFormat="0" applyFill="0" applyBorder="0" applyAlignment="0" applyProtection="0">
      <alignment vertical="top"/>
      <protection locked="0"/>
    </xf>
    <xf numFmtId="0" fontId="64" fillId="0" borderId="17">
      <alignment horizontal="center" vertical="center" wrapText="1"/>
    </xf>
    <xf numFmtId="0" fontId="22" fillId="0" borderId="45" applyNumberFormat="0" applyFont="0" applyFill="0" applyAlignment="0" applyProtection="0"/>
    <xf numFmtId="197" fontId="5" fillId="0" borderId="0" applyFont="0" applyFill="0" applyBorder="0" applyAlignment="0" applyProtection="0"/>
    <xf numFmtId="182" fontId="22" fillId="0" borderId="0" applyFont="0" applyFill="0" applyBorder="0" applyAlignment="0" applyProtection="0"/>
    <xf numFmtId="200" fontId="21" fillId="0" borderId="0">
      <protection locked="0"/>
    </xf>
    <xf numFmtId="202" fontId="152" fillId="0" borderId="0" applyFont="0" applyFill="0" applyBorder="0" applyAlignment="0" applyProtection="0"/>
    <xf numFmtId="200" fontId="21" fillId="0" borderId="0">
      <protection locked="0"/>
    </xf>
    <xf numFmtId="202" fontId="10" fillId="0" borderId="0" applyFont="0" applyFill="0" applyBorder="0" applyAlignment="0" applyProtection="0"/>
    <xf numFmtId="200" fontId="21" fillId="0" borderId="0">
      <protection locked="0"/>
    </xf>
    <xf numFmtId="202" fontId="152" fillId="0" borderId="0" applyFont="0" applyFill="0" applyBorder="0" applyAlignment="0" applyProtection="0"/>
    <xf numFmtId="202" fontId="10" fillId="0" borderId="0" applyFont="0" applyFill="0" applyBorder="0" applyAlignment="0" applyProtection="0"/>
    <xf numFmtId="200" fontId="21" fillId="0" borderId="0">
      <protection locked="0"/>
    </xf>
    <xf numFmtId="200" fontId="21" fillId="0" borderId="0">
      <protection locked="0"/>
    </xf>
    <xf numFmtId="202" fontId="10" fillId="0" borderId="0" applyFont="0" applyFill="0" applyBorder="0" applyAlignment="0" applyProtection="0"/>
    <xf numFmtId="202" fontId="11" fillId="0" borderId="0" applyFont="0" applyFill="0" applyBorder="0" applyAlignment="0" applyProtection="0"/>
    <xf numFmtId="202" fontId="10" fillId="0" borderId="0" applyFont="0" applyFill="0" applyBorder="0" applyAlignment="0" applyProtection="0"/>
    <xf numFmtId="202" fontId="152" fillId="0" borderId="0" applyFont="0" applyFill="0" applyBorder="0" applyAlignment="0" applyProtection="0"/>
    <xf numFmtId="0" fontId="153" fillId="0" borderId="0"/>
    <xf numFmtId="0" fontId="30" fillId="0" borderId="0"/>
    <xf numFmtId="0" fontId="153" fillId="0" borderId="0"/>
    <xf numFmtId="0" fontId="30" fillId="0" borderId="0"/>
    <xf numFmtId="0" fontId="153" fillId="0" borderId="0"/>
    <xf numFmtId="0" fontId="30" fillId="0" borderId="0"/>
    <xf numFmtId="0" fontId="153" fillId="0" borderId="0"/>
    <xf numFmtId="0" fontId="30" fillId="0" borderId="0"/>
    <xf numFmtId="0" fontId="153" fillId="0" borderId="0"/>
    <xf numFmtId="0" fontId="30" fillId="0" borderId="0"/>
    <xf numFmtId="0" fontId="153" fillId="0" borderId="0"/>
    <xf numFmtId="0" fontId="30" fillId="0" borderId="0"/>
    <xf numFmtId="0" fontId="153" fillId="0" borderId="0"/>
    <xf numFmtId="0" fontId="30" fillId="0" borderId="0"/>
    <xf numFmtId="0" fontId="153" fillId="0" borderId="0"/>
    <xf numFmtId="0" fontId="30" fillId="0" borderId="0"/>
    <xf numFmtId="202" fontId="11" fillId="0" borderId="0" applyFont="0" applyFill="0" applyBorder="0" applyAlignment="0" applyProtection="0"/>
    <xf numFmtId="202" fontId="10" fillId="0" borderId="0" applyFont="0" applyFill="0" applyBorder="0" applyAlignment="0" applyProtection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201" fontId="123" fillId="0" borderId="0">
      <alignment vertical="center"/>
    </xf>
    <xf numFmtId="202" fontId="11" fillId="0" borderId="0" applyFont="0" applyFill="0" applyBorder="0" applyAlignment="0" applyProtection="0"/>
    <xf numFmtId="202" fontId="10" fillId="0" borderId="0" applyFont="0" applyFill="0" applyBorder="0" applyAlignment="0" applyProtection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23" fillId="0" borderId="0" applyFill="0" applyBorder="0" applyAlignment="0"/>
    <xf numFmtId="242" fontId="1" fillId="0" borderId="0" applyFont="0" applyFill="0" applyBorder="0" applyAlignment="0" applyProtection="0"/>
    <xf numFmtId="44" fontId="120" fillId="0" borderId="0" applyFont="0" applyFill="0" applyBorder="0" applyAlignment="0" applyProtection="0">
      <alignment vertical="center"/>
    </xf>
    <xf numFmtId="43" fontId="120" fillId="0" borderId="0" applyFont="0" applyFill="0" applyBorder="0" applyAlignment="0" applyProtection="0">
      <alignment vertical="center"/>
    </xf>
    <xf numFmtId="0" fontId="38" fillId="0" borderId="0"/>
    <xf numFmtId="0" fontId="3" fillId="0" borderId="0"/>
    <xf numFmtId="0" fontId="3" fillId="0" borderId="0"/>
    <xf numFmtId="0" fontId="144" fillId="0" borderId="0"/>
    <xf numFmtId="42" fontId="120" fillId="0" borderId="0" applyFont="0" applyFill="0" applyBorder="0" applyAlignment="0" applyProtection="0">
      <alignment vertical="center"/>
    </xf>
    <xf numFmtId="44" fontId="120" fillId="0" borderId="0" applyFont="0" applyFill="0" applyBorder="0" applyAlignment="0" applyProtection="0">
      <alignment vertical="center"/>
    </xf>
    <xf numFmtId="0" fontId="139" fillId="6" borderId="5" applyNumberFormat="0" applyAlignment="0" applyProtection="0">
      <alignment vertical="center"/>
    </xf>
    <xf numFmtId="0" fontId="138" fillId="2" borderId="0" applyNumberFormat="0" applyBorder="0" applyAlignment="0" applyProtection="0">
      <alignment vertical="center"/>
    </xf>
    <xf numFmtId="0" fontId="137" fillId="0" borderId="0" applyNumberFormat="0" applyFill="0" applyBorder="0" applyAlignment="0" applyProtection="0">
      <alignment vertical="center"/>
    </xf>
    <xf numFmtId="0" fontId="137" fillId="0" borderId="3" applyNumberFormat="0" applyFill="0" applyAlignment="0" applyProtection="0">
      <alignment vertical="center"/>
    </xf>
    <xf numFmtId="0" fontId="136" fillId="0" borderId="2" applyNumberFormat="0" applyFill="0" applyAlignment="0" applyProtection="0">
      <alignment vertical="center"/>
    </xf>
    <xf numFmtId="0" fontId="135" fillId="0" borderId="1" applyNumberFormat="0" applyFill="0" applyAlignment="0" applyProtection="0">
      <alignment vertical="center"/>
    </xf>
    <xf numFmtId="0" fontId="134" fillId="0" borderId="0" applyNumberFormat="0" applyFill="0" applyBorder="0" applyAlignment="0" applyProtection="0">
      <alignment vertical="center"/>
    </xf>
    <xf numFmtId="0" fontId="133" fillId="5" borderId="4" applyNumberFormat="0" applyAlignment="0" applyProtection="0">
      <alignment vertical="center"/>
    </xf>
    <xf numFmtId="0" fontId="132" fillId="0" borderId="8" applyNumberFormat="0" applyFill="0" applyAlignment="0" applyProtection="0">
      <alignment vertical="center"/>
    </xf>
    <xf numFmtId="0" fontId="131" fillId="0" borderId="6" applyNumberFormat="0" applyFill="0" applyAlignment="0" applyProtection="0">
      <alignment vertical="center"/>
    </xf>
    <xf numFmtId="243" fontId="3" fillId="0" borderId="0" applyFont="0" applyFill="0" applyBorder="0" applyAlignment="0" applyProtection="0"/>
    <xf numFmtId="243" fontId="3" fillId="0" borderId="0" applyFont="0" applyFill="0" applyBorder="0" applyAlignment="0" applyProtection="0"/>
    <xf numFmtId="41" fontId="120" fillId="0" borderId="0" applyFont="0" applyFill="0" applyBorder="0" applyAlignment="0" applyProtection="0">
      <alignment vertical="center"/>
    </xf>
    <xf numFmtId="43" fontId="120" fillId="0" borderId="0" applyFont="0" applyFill="0" applyBorder="0" applyAlignment="0" applyProtection="0">
      <alignment vertical="center"/>
    </xf>
    <xf numFmtId="0" fontId="130" fillId="7" borderId="7" applyNumberFormat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128" fillId="4" borderId="0" applyNumberFormat="0" applyBorder="0" applyAlignment="0" applyProtection="0">
      <alignment vertical="center"/>
    </xf>
    <xf numFmtId="0" fontId="127" fillId="3" borderId="0" applyNumberFormat="0" applyBorder="0" applyAlignment="0" applyProtection="0">
      <alignment vertical="center"/>
    </xf>
    <xf numFmtId="0" fontId="126" fillId="6" borderId="4" applyNumberFormat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124" fillId="28" borderId="0" applyNumberFormat="0" applyBorder="0" applyAlignment="0" applyProtection="0">
      <alignment vertical="center"/>
    </xf>
    <xf numFmtId="0" fontId="124" fillId="24" borderId="0" applyNumberFormat="0" applyBorder="0" applyAlignment="0" applyProtection="0">
      <alignment vertical="center"/>
    </xf>
    <xf numFmtId="0" fontId="124" fillId="20" borderId="0" applyNumberFormat="0" applyBorder="0" applyAlignment="0" applyProtection="0">
      <alignment vertical="center"/>
    </xf>
    <xf numFmtId="0" fontId="124" fillId="16" borderId="0" applyNumberFormat="0" applyBorder="0" applyAlignment="0" applyProtection="0">
      <alignment vertical="center"/>
    </xf>
    <xf numFmtId="0" fontId="124" fillId="12" borderId="0" applyNumberFormat="0" applyBorder="0" applyAlignment="0" applyProtection="0">
      <alignment vertical="center"/>
    </xf>
    <xf numFmtId="0" fontId="124" fillId="8" borderId="0" applyNumberFormat="0" applyBorder="0" applyAlignment="0" applyProtection="0">
      <alignment vertical="center"/>
    </xf>
    <xf numFmtId="0" fontId="124" fillId="31" borderId="0" applyNumberFormat="0" applyBorder="0" applyAlignment="0" applyProtection="0">
      <alignment vertical="center"/>
    </xf>
    <xf numFmtId="0" fontId="124" fillId="27" borderId="0" applyNumberFormat="0" applyBorder="0" applyAlignment="0" applyProtection="0">
      <alignment vertical="center"/>
    </xf>
    <xf numFmtId="0" fontId="124" fillId="23" borderId="0" applyNumberFormat="0" applyBorder="0" applyAlignment="0" applyProtection="0">
      <alignment vertical="center"/>
    </xf>
    <xf numFmtId="0" fontId="124" fillId="19" borderId="0" applyNumberFormat="0" applyBorder="0" applyAlignment="0" applyProtection="0">
      <alignment vertical="center"/>
    </xf>
    <xf numFmtId="0" fontId="124" fillId="15" borderId="0" applyNumberFormat="0" applyBorder="0" applyAlignment="0" applyProtection="0">
      <alignment vertical="center"/>
    </xf>
    <xf numFmtId="0" fontId="124" fillId="11" borderId="0" applyNumberFormat="0" applyBorder="0" applyAlignment="0" applyProtection="0">
      <alignment vertical="center"/>
    </xf>
    <xf numFmtId="0" fontId="120" fillId="30" borderId="0" applyNumberFormat="0" applyBorder="0" applyAlignment="0" applyProtection="0">
      <alignment vertical="center"/>
    </xf>
    <xf numFmtId="0" fontId="120" fillId="26" borderId="0" applyNumberFormat="0" applyBorder="0" applyAlignment="0" applyProtection="0">
      <alignment vertical="center"/>
    </xf>
    <xf numFmtId="0" fontId="120" fillId="22" borderId="0" applyNumberFormat="0" applyBorder="0" applyAlignment="0" applyProtection="0">
      <alignment vertical="center"/>
    </xf>
    <xf numFmtId="0" fontId="120" fillId="18" borderId="0" applyNumberFormat="0" applyBorder="0" applyAlignment="0" applyProtection="0">
      <alignment vertical="center"/>
    </xf>
    <xf numFmtId="0" fontId="120" fillId="14" borderId="0" applyNumberFormat="0" applyBorder="0" applyAlignment="0" applyProtection="0">
      <alignment vertical="center"/>
    </xf>
    <xf numFmtId="0" fontId="120" fillId="10" borderId="0" applyNumberFormat="0" applyBorder="0" applyAlignment="0" applyProtection="0">
      <alignment vertical="center"/>
    </xf>
    <xf numFmtId="0" fontId="120" fillId="29" borderId="0" applyNumberFormat="0" applyBorder="0" applyAlignment="0" applyProtection="0">
      <alignment vertical="center"/>
    </xf>
    <xf numFmtId="0" fontId="120" fillId="25" borderId="0" applyNumberFormat="0" applyBorder="0" applyAlignment="0" applyProtection="0">
      <alignment vertical="center"/>
    </xf>
    <xf numFmtId="0" fontId="120" fillId="21" borderId="0" applyNumberFormat="0" applyBorder="0" applyAlignment="0" applyProtection="0">
      <alignment vertical="center"/>
    </xf>
    <xf numFmtId="0" fontId="120" fillId="17" borderId="0" applyNumberFormat="0" applyBorder="0" applyAlignment="0" applyProtection="0">
      <alignment vertical="center"/>
    </xf>
    <xf numFmtId="0" fontId="120" fillId="13" borderId="0" applyNumberFormat="0" applyBorder="0" applyAlignment="0" applyProtection="0">
      <alignment vertical="center"/>
    </xf>
    <xf numFmtId="0" fontId="120" fillId="9" borderId="0" applyNumberFormat="0" applyBorder="0" applyAlignment="0" applyProtection="0">
      <alignment vertical="center"/>
    </xf>
    <xf numFmtId="244" fontId="3" fillId="0" borderId="0">
      <alignment vertical="center"/>
    </xf>
    <xf numFmtId="202" fontId="152" fillId="0" borderId="0" applyFont="0" applyFill="0" applyBorder="0" applyAlignment="0" applyProtection="0"/>
    <xf numFmtId="202" fontId="10" fillId="0" borderId="0" applyFont="0" applyFill="0" applyBorder="0" applyAlignment="0" applyProtection="0"/>
    <xf numFmtId="202" fontId="152" fillId="0" borderId="0" applyFont="0" applyFill="0" applyBorder="0" applyAlignment="0" applyProtection="0"/>
    <xf numFmtId="202" fontId="152" fillId="0" borderId="0" applyFont="0" applyFill="0" applyBorder="0" applyAlignment="0" applyProtection="0"/>
    <xf numFmtId="202" fontId="152" fillId="0" borderId="0" applyFont="0" applyFill="0" applyBorder="0" applyAlignment="0" applyProtection="0"/>
    <xf numFmtId="202" fontId="152" fillId="0" borderId="0" applyFont="0" applyFill="0" applyBorder="0" applyAlignment="0" applyProtection="0"/>
    <xf numFmtId="0" fontId="152" fillId="0" borderId="0" applyFont="0" applyFill="0" applyBorder="0" applyAlignment="0" applyProtection="0"/>
    <xf numFmtId="202" fontId="152" fillId="0" borderId="0" applyFont="0" applyFill="0" applyBorder="0" applyAlignment="0" applyProtection="0"/>
    <xf numFmtId="0" fontId="152" fillId="0" borderId="0" applyFont="0" applyFill="0" applyBorder="0" applyAlignment="0" applyProtection="0"/>
    <xf numFmtId="0" fontId="152" fillId="0" borderId="0" applyFont="0" applyFill="0" applyBorder="0" applyAlignment="0" applyProtection="0"/>
    <xf numFmtId="0" fontId="152" fillId="0" borderId="0" applyFont="0" applyFill="0" applyBorder="0" applyAlignment="0" applyProtection="0"/>
    <xf numFmtId="0" fontId="152" fillId="0" borderId="0" applyFont="0" applyFill="0" applyBorder="0" applyAlignment="0" applyProtection="0"/>
    <xf numFmtId="202" fontId="152" fillId="0" borderId="0" applyFont="0" applyFill="0" applyBorder="0" applyAlignment="0" applyProtection="0"/>
    <xf numFmtId="202" fontId="152" fillId="0" borderId="0" applyFont="0" applyFill="0" applyBorder="0" applyAlignment="0" applyProtection="0"/>
    <xf numFmtId="202" fontId="152" fillId="0" borderId="0" applyFont="0" applyFill="0" applyBorder="0" applyAlignment="0" applyProtection="0"/>
    <xf numFmtId="202" fontId="152" fillId="0" borderId="0" applyFont="0" applyFill="0" applyBorder="0" applyAlignment="0" applyProtection="0"/>
    <xf numFmtId="0" fontId="152" fillId="0" borderId="0" applyFont="0" applyFill="0" applyBorder="0" applyAlignment="0" applyProtection="0"/>
    <xf numFmtId="0" fontId="152" fillId="0" borderId="0" applyFont="0" applyFill="0" applyBorder="0" applyAlignment="0" applyProtection="0"/>
    <xf numFmtId="202" fontId="152" fillId="0" borderId="0" applyFont="0" applyFill="0" applyBorder="0" applyAlignment="0" applyProtection="0"/>
    <xf numFmtId="202" fontId="152" fillId="0" borderId="0" applyFont="0" applyFill="0" applyBorder="0" applyAlignment="0" applyProtection="0"/>
    <xf numFmtId="202" fontId="152" fillId="0" borderId="0" applyFont="0" applyFill="0" applyBorder="0" applyAlignment="0" applyProtection="0"/>
    <xf numFmtId="0" fontId="152" fillId="0" borderId="0" applyFont="0" applyFill="0" applyBorder="0" applyAlignment="0" applyProtection="0"/>
    <xf numFmtId="0" fontId="152" fillId="0" borderId="0" applyFont="0" applyFill="0" applyBorder="0" applyAlignment="0" applyProtection="0"/>
    <xf numFmtId="202" fontId="152" fillId="0" borderId="0" applyFont="0" applyFill="0" applyBorder="0" applyAlignment="0" applyProtection="0"/>
    <xf numFmtId="202" fontId="152" fillId="0" borderId="0" applyFont="0" applyFill="0" applyBorder="0" applyAlignment="0" applyProtection="0"/>
    <xf numFmtId="0" fontId="152" fillId="0" borderId="0" applyFont="0" applyFill="0" applyBorder="0" applyAlignment="0" applyProtection="0"/>
    <xf numFmtId="0" fontId="11" fillId="0" borderId="0"/>
    <xf numFmtId="0" fontId="10" fillId="0" borderId="0"/>
    <xf numFmtId="0" fontId="11" fillId="0" borderId="0"/>
    <xf numFmtId="0" fontId="10" fillId="0" borderId="0"/>
    <xf numFmtId="202" fontId="152" fillId="0" borderId="0" applyFont="0" applyFill="0" applyBorder="0" applyAlignment="0" applyProtection="0"/>
    <xf numFmtId="0" fontId="152" fillId="0" borderId="0" applyFont="0" applyFill="0" applyBorder="0" applyAlignment="0" applyProtection="0"/>
    <xf numFmtId="202" fontId="152" fillId="0" borderId="0" applyFont="0" applyFill="0" applyBorder="0" applyAlignment="0" applyProtection="0"/>
    <xf numFmtId="202" fontId="152" fillId="0" borderId="0" applyFont="0" applyFill="0" applyBorder="0" applyAlignment="0" applyProtection="0"/>
    <xf numFmtId="0" fontId="152" fillId="0" borderId="0" applyFont="0" applyFill="0" applyBorder="0" applyAlignment="0" applyProtection="0"/>
    <xf numFmtId="202" fontId="152" fillId="0" borderId="0" applyFont="0" applyFill="0" applyBorder="0" applyAlignment="0" applyProtection="0"/>
    <xf numFmtId="202" fontId="152" fillId="0" borderId="0" applyFont="0" applyFill="0" applyBorder="0" applyAlignment="0" applyProtection="0"/>
    <xf numFmtId="0" fontId="152" fillId="0" borderId="0" applyFont="0" applyFill="0" applyBorder="0" applyAlignment="0" applyProtection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52" fillId="0" borderId="0" applyFont="0" applyFill="0" applyBorder="0" applyAlignment="0" applyProtection="0"/>
    <xf numFmtId="0" fontId="11" fillId="0" borderId="0"/>
    <xf numFmtId="0" fontId="10" fillId="0" borderId="0"/>
    <xf numFmtId="0" fontId="11" fillId="0" borderId="0"/>
    <xf numFmtId="0" fontId="10" fillId="0" borderId="0"/>
    <xf numFmtId="0" fontId="152" fillId="0" borderId="0" applyFont="0" applyFill="0" applyBorder="0" applyAlignment="0" applyProtection="0"/>
    <xf numFmtId="202" fontId="152" fillId="0" borderId="0" applyFont="0" applyFill="0" applyBorder="0" applyAlignment="0" applyProtection="0"/>
    <xf numFmtId="202" fontId="152" fillId="0" borderId="0" applyFont="0" applyFill="0" applyBorder="0" applyAlignment="0" applyProtection="0"/>
    <xf numFmtId="202" fontId="152" fillId="0" borderId="0" applyFont="0" applyFill="0" applyBorder="0" applyAlignment="0" applyProtection="0"/>
    <xf numFmtId="202" fontId="152" fillId="0" borderId="0" applyFont="0" applyFill="0" applyBorder="0" applyAlignment="0" applyProtection="0"/>
    <xf numFmtId="0" fontId="152" fillId="0" borderId="0" applyFont="0" applyFill="0" applyBorder="0" applyAlignment="0" applyProtection="0"/>
    <xf numFmtId="0" fontId="11" fillId="0" borderId="0"/>
    <xf numFmtId="0" fontId="10" fillId="0" borderId="0"/>
    <xf numFmtId="202" fontId="152" fillId="0" borderId="0" applyFont="0" applyFill="0" applyBorder="0" applyAlignment="0" applyProtection="0"/>
    <xf numFmtId="177" fontId="152" fillId="0" borderId="0" applyFont="0" applyFill="0" applyBorder="0" applyAlignment="0" applyProtection="0"/>
    <xf numFmtId="0" fontId="11" fillId="0" borderId="0"/>
    <xf numFmtId="0" fontId="10" fillId="0" borderId="0"/>
    <xf numFmtId="176" fontId="152" fillId="0" borderId="0" applyFont="0" applyFill="0" applyBorder="0" applyAlignment="0" applyProtection="0"/>
    <xf numFmtId="178" fontId="152" fillId="0" borderId="0" applyFont="0" applyFill="0" applyBorder="0" applyAlignment="0" applyProtection="0"/>
    <xf numFmtId="0" fontId="11" fillId="0" borderId="0"/>
    <xf numFmtId="0" fontId="10" fillId="0" borderId="0"/>
    <xf numFmtId="0" fontId="11" fillId="0" borderId="0"/>
    <xf numFmtId="0" fontId="10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2" fillId="0" borderId="0"/>
    <xf numFmtId="0" fontId="153" fillId="0" borderId="0"/>
    <xf numFmtId="0" fontId="153" fillId="0" borderId="0"/>
    <xf numFmtId="0" fontId="153" fillId="0" borderId="0"/>
    <xf numFmtId="0" fontId="11" fillId="0" borderId="0"/>
    <xf numFmtId="0" fontId="10" fillId="0" borderId="0"/>
    <xf numFmtId="0" fontId="30" fillId="0" borderId="0"/>
    <xf numFmtId="0" fontId="152" fillId="0" borderId="0"/>
    <xf numFmtId="0" fontId="153" fillId="0" borderId="0"/>
    <xf numFmtId="0" fontId="152" fillId="0" borderId="0"/>
    <xf numFmtId="0" fontId="30" fillId="0" borderId="0"/>
    <xf numFmtId="0" fontId="11" fillId="0" borderId="0"/>
    <xf numFmtId="0" fontId="10" fillId="0" borderId="0"/>
    <xf numFmtId="0" fontId="152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1" fillId="0" borderId="0"/>
    <xf numFmtId="0" fontId="10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1" fillId="0" borderId="0"/>
    <xf numFmtId="0" fontId="10" fillId="0" borderId="0"/>
    <xf numFmtId="0" fontId="152" fillId="0" borderId="0"/>
    <xf numFmtId="0" fontId="11" fillId="0" borderId="0"/>
    <xf numFmtId="0" fontId="10" fillId="0" borderId="0"/>
    <xf numFmtId="0" fontId="152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53" fillId="0" borderId="0"/>
    <xf numFmtId="0" fontId="11" fillId="0" borderId="0"/>
    <xf numFmtId="0" fontId="10" fillId="0" borderId="0"/>
    <xf numFmtId="0" fontId="152" fillId="0" borderId="0"/>
    <xf numFmtId="0" fontId="152" fillId="0" borderId="0"/>
    <xf numFmtId="0" fontId="152" fillId="0" borderId="0"/>
    <xf numFmtId="0" fontId="153" fillId="0" borderId="0"/>
    <xf numFmtId="0" fontId="30" fillId="0" borderId="0"/>
    <xf numFmtId="0" fontId="153" fillId="0" borderId="0"/>
    <xf numFmtId="0" fontId="30" fillId="0" borderId="0"/>
    <xf numFmtId="0" fontId="153" fillId="0" borderId="0"/>
    <xf numFmtId="0" fontId="152" fillId="0" borderId="0"/>
    <xf numFmtId="0" fontId="11" fillId="0" borderId="0"/>
    <xf numFmtId="0" fontId="10" fillId="0" borderId="0"/>
    <xf numFmtId="0" fontId="152" fillId="0" borderId="0"/>
    <xf numFmtId="0" fontId="152" fillId="0" borderId="0"/>
    <xf numFmtId="0" fontId="11" fillId="0" borderId="0"/>
    <xf numFmtId="0" fontId="10" fillId="0" borderId="0"/>
    <xf numFmtId="0" fontId="152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1" fillId="0" borderId="0"/>
    <xf numFmtId="0" fontId="10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52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53" fillId="0" borderId="0"/>
    <xf numFmtId="0" fontId="152" fillId="0" borderId="0"/>
    <xf numFmtId="0" fontId="15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2" fillId="0" borderId="0"/>
    <xf numFmtId="0" fontId="153" fillId="0" borderId="0"/>
    <xf numFmtId="0" fontId="30" fillId="0" borderId="0"/>
    <xf numFmtId="0" fontId="153" fillId="0" borderId="0"/>
    <xf numFmtId="0" fontId="30" fillId="0" borderId="0"/>
    <xf numFmtId="0" fontId="153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3" fillId="0" borderId="0"/>
    <xf numFmtId="0" fontId="152" fillId="0" borderId="0"/>
    <xf numFmtId="0" fontId="30" fillId="0" borderId="0"/>
    <xf numFmtId="0" fontId="153" fillId="0" borderId="0"/>
    <xf numFmtId="0" fontId="152" fillId="0" borderId="0"/>
    <xf numFmtId="0" fontId="30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3" fillId="0" borderId="0"/>
    <xf numFmtId="0" fontId="152" fillId="0" borderId="0"/>
    <xf numFmtId="0" fontId="15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2" fillId="0" borderId="0"/>
    <xf numFmtId="200" fontId="89" fillId="0" borderId="0">
      <protection locked="0"/>
    </xf>
    <xf numFmtId="200" fontId="89" fillId="0" borderId="0">
      <protection locked="0"/>
    </xf>
    <xf numFmtId="200" fontId="89" fillId="0" borderId="0">
      <protection locked="0"/>
    </xf>
    <xf numFmtId="200" fontId="89" fillId="0" borderId="0">
      <protection locked="0"/>
    </xf>
    <xf numFmtId="200" fontId="89" fillId="0" borderId="0">
      <protection locked="0"/>
    </xf>
    <xf numFmtId="41" fontId="3" fillId="0" borderId="0" applyFont="0" applyFill="0" applyBorder="0" applyAlignment="0" applyProtection="0"/>
    <xf numFmtId="44" fontId="120" fillId="0" borderId="0" applyFont="0" applyFill="0" applyBorder="0" applyAlignment="0" applyProtection="0">
      <alignment vertical="center"/>
    </xf>
    <xf numFmtId="43" fontId="120" fillId="0" borderId="0" applyFont="0" applyFill="0" applyBorder="0" applyAlignment="0" applyProtection="0">
      <alignment vertical="center"/>
    </xf>
    <xf numFmtId="44" fontId="120" fillId="0" borderId="0" applyFont="0" applyFill="0" applyBorder="0" applyAlignment="0" applyProtection="0">
      <alignment vertical="center"/>
    </xf>
    <xf numFmtId="43" fontId="120" fillId="0" borderId="0" applyFont="0" applyFill="0" applyBorder="0" applyAlignment="0" applyProtection="0">
      <alignment vertical="center"/>
    </xf>
    <xf numFmtId="0" fontId="1" fillId="0" borderId="0"/>
    <xf numFmtId="0" fontId="38" fillId="0" borderId="0"/>
    <xf numFmtId="202" fontId="152" fillId="0" borderId="0" applyFont="0" applyFill="0" applyBorder="0" applyAlignment="0" applyProtection="0"/>
    <xf numFmtId="202" fontId="10" fillId="0" borderId="0" applyFont="0" applyFill="0" applyBorder="0" applyAlignment="0" applyProtection="0"/>
    <xf numFmtId="0" fontId="153" fillId="0" borderId="0"/>
    <xf numFmtId="0" fontId="30" fillId="0" borderId="0"/>
    <xf numFmtId="0" fontId="153" fillId="0" borderId="0"/>
    <xf numFmtId="0" fontId="30" fillId="0" borderId="0"/>
    <xf numFmtId="0" fontId="153" fillId="0" borderId="0"/>
    <xf numFmtId="0" fontId="30" fillId="0" borderId="0"/>
    <xf numFmtId="0" fontId="153" fillId="0" borderId="0"/>
    <xf numFmtId="0" fontId="30" fillId="0" borderId="0"/>
    <xf numFmtId="0" fontId="58" fillId="0" borderId="0" applyNumberFormat="0" applyFill="0" applyBorder="0" applyAlignment="0" applyProtection="0">
      <alignment vertical="center"/>
    </xf>
    <xf numFmtId="200" fontId="89" fillId="0" borderId="0">
      <protection locked="0"/>
    </xf>
    <xf numFmtId="200" fontId="89" fillId="0" borderId="0">
      <protection locked="0"/>
    </xf>
    <xf numFmtId="200" fontId="89" fillId="0" borderId="0">
      <protection locked="0"/>
    </xf>
    <xf numFmtId="200" fontId="89" fillId="0" borderId="0">
      <protection locked="0"/>
    </xf>
    <xf numFmtId="200" fontId="89" fillId="0" borderId="0">
      <protection locked="0"/>
    </xf>
    <xf numFmtId="200" fontId="89" fillId="0" borderId="0">
      <protection locked="0"/>
    </xf>
    <xf numFmtId="200" fontId="89" fillId="0" borderId="0">
      <protection locked="0"/>
    </xf>
    <xf numFmtId="200" fontId="89" fillId="0" borderId="0">
      <protection locked="0"/>
    </xf>
    <xf numFmtId="200" fontId="89" fillId="0" borderId="0">
      <protection locked="0"/>
    </xf>
    <xf numFmtId="200" fontId="89" fillId="0" borderId="0">
      <protection locked="0"/>
    </xf>
    <xf numFmtId="42" fontId="3" fillId="0" borderId="0" applyFont="0" applyFill="0" applyBorder="0" applyAlignment="0" applyProtection="0"/>
    <xf numFmtId="200" fontId="89" fillId="0" borderId="0">
      <protection locked="0"/>
    </xf>
    <xf numFmtId="200" fontId="89" fillId="0" borderId="0">
      <protection locked="0"/>
    </xf>
    <xf numFmtId="200" fontId="89" fillId="0" borderId="0">
      <protection locked="0"/>
    </xf>
    <xf numFmtId="200" fontId="89" fillId="0" borderId="0">
      <protection locked="0"/>
    </xf>
    <xf numFmtId="200" fontId="89" fillId="0" borderId="0">
      <protection locked="0"/>
    </xf>
    <xf numFmtId="44" fontId="120" fillId="0" borderId="0" applyFont="0" applyFill="0" applyBorder="0" applyAlignment="0" applyProtection="0">
      <alignment vertical="center"/>
    </xf>
    <xf numFmtId="43" fontId="120" fillId="0" borderId="0" applyFont="0" applyFill="0" applyBorder="0" applyAlignment="0" applyProtection="0">
      <alignment vertical="center"/>
    </xf>
  </cellStyleXfs>
  <cellXfs count="320">
    <xf numFmtId="0" fontId="0" fillId="0" borderId="0" xfId="0">
      <alignment vertical="center"/>
    </xf>
    <xf numFmtId="0" fontId="0" fillId="0" borderId="0" xfId="0">
      <alignment vertical="center"/>
    </xf>
    <xf numFmtId="0" fontId="140" fillId="0" borderId="0" xfId="0" applyFont="1">
      <alignment vertical="center"/>
    </xf>
    <xf numFmtId="0" fontId="88" fillId="0" borderId="57" xfId="3048" applyFont="1" applyBorder="1" applyAlignment="1">
      <alignment horizontal="center" vertical="center"/>
    </xf>
    <xf numFmtId="0" fontId="88" fillId="0" borderId="53" xfId="3048" applyFont="1" applyBorder="1" applyAlignment="1">
      <alignment horizontal="center" vertical="center"/>
    </xf>
    <xf numFmtId="0" fontId="88" fillId="0" borderId="51" xfId="3048" applyFont="1" applyBorder="1" applyAlignment="1">
      <alignment horizontal="center" vertical="center"/>
    </xf>
    <xf numFmtId="0" fontId="88" fillId="0" borderId="68" xfId="3048" applyFont="1" applyBorder="1" applyAlignment="1">
      <alignment horizontal="center" vertical="center"/>
    </xf>
    <xf numFmtId="183" fontId="149" fillId="0" borderId="61" xfId="2783" applyNumberFormat="1" applyFont="1" applyBorder="1" applyAlignment="1">
      <alignment vertical="center"/>
    </xf>
    <xf numFmtId="243" fontId="88" fillId="0" borderId="64" xfId="3063" applyFont="1" applyBorder="1" applyAlignment="1">
      <alignment vertical="center"/>
    </xf>
    <xf numFmtId="243" fontId="88" fillId="0" borderId="61" xfId="3063" applyFont="1" applyBorder="1" applyAlignment="1">
      <alignment vertical="center"/>
    </xf>
    <xf numFmtId="243" fontId="88" fillId="0" borderId="21" xfId="3063" applyFont="1" applyBorder="1" applyAlignment="1">
      <alignment vertical="center"/>
    </xf>
    <xf numFmtId="243" fontId="146" fillId="0" borderId="75" xfId="3063" applyFont="1" applyBorder="1" applyAlignment="1">
      <alignment horizontal="center" vertical="center"/>
    </xf>
    <xf numFmtId="0" fontId="146" fillId="0" borderId="74" xfId="3048" applyFont="1" applyBorder="1" applyAlignment="1">
      <alignment horizontal="center" vertical="center"/>
    </xf>
    <xf numFmtId="0" fontId="146" fillId="0" borderId="73" xfId="3048" applyFont="1" applyBorder="1" applyAlignment="1">
      <alignment horizontal="center" vertical="center"/>
    </xf>
    <xf numFmtId="0" fontId="88" fillId="0" borderId="51" xfId="3048" applyFont="1" applyBorder="1" applyAlignment="1">
      <alignment vertical="center"/>
    </xf>
    <xf numFmtId="0" fontId="88" fillId="0" borderId="14" xfId="3048" applyFont="1" applyBorder="1" applyAlignment="1">
      <alignment vertical="center"/>
    </xf>
    <xf numFmtId="0" fontId="88" fillId="0" borderId="60" xfId="3048" applyFont="1" applyBorder="1" applyAlignment="1">
      <alignment vertical="center"/>
    </xf>
    <xf numFmtId="0" fontId="88" fillId="0" borderId="69" xfId="3048" applyFont="1" applyBorder="1" applyAlignment="1">
      <alignment vertical="center"/>
    </xf>
    <xf numFmtId="0" fontId="88" fillId="0" borderId="53" xfId="3048" applyFont="1" applyBorder="1" applyAlignment="1">
      <alignment vertical="center"/>
    </xf>
    <xf numFmtId="0" fontId="149" fillId="0" borderId="0" xfId="2783" applyFont="1">
      <alignment vertical="center"/>
    </xf>
    <xf numFmtId="0" fontId="149" fillId="0" borderId="0" xfId="2783" applyFont="1" applyBorder="1">
      <alignment vertical="center"/>
    </xf>
    <xf numFmtId="0" fontId="140" fillId="0" borderId="0" xfId="2783" applyFont="1">
      <alignment vertical="center"/>
    </xf>
    <xf numFmtId="0" fontId="88" fillId="0" borderId="17" xfId="3048" applyFont="1" applyBorder="1" applyAlignment="1">
      <alignment horizontal="center" vertical="center"/>
    </xf>
    <xf numFmtId="0" fontId="88" fillId="0" borderId="17" xfId="3048" applyFont="1" applyBorder="1" applyAlignment="1">
      <alignment vertical="center"/>
    </xf>
    <xf numFmtId="245" fontId="88" fillId="0" borderId="0" xfId="3048" applyNumberFormat="1" applyFont="1" applyAlignment="1">
      <alignment vertical="center"/>
    </xf>
    <xf numFmtId="243" fontId="148" fillId="0" borderId="0" xfId="3062" applyFont="1" applyBorder="1" applyAlignment="1">
      <alignment horizontal="right" vertical="center"/>
    </xf>
    <xf numFmtId="243" fontId="70" fillId="0" borderId="0" xfId="3062" applyFont="1" applyBorder="1" applyAlignment="1">
      <alignment vertical="center"/>
    </xf>
    <xf numFmtId="243" fontId="70" fillId="0" borderId="0" xfId="3062" applyFont="1" applyBorder="1" applyAlignment="1">
      <alignment horizontal="center" vertical="center"/>
    </xf>
    <xf numFmtId="243" fontId="70" fillId="0" borderId="0" xfId="3047" applyNumberFormat="1" applyFont="1" applyBorder="1" applyAlignment="1">
      <alignment vertical="center"/>
    </xf>
    <xf numFmtId="0" fontId="70" fillId="0" borderId="0" xfId="3047" applyFont="1" applyBorder="1" applyAlignment="1">
      <alignment horizontal="center" vertical="center"/>
    </xf>
    <xf numFmtId="0" fontId="12" fillId="0" borderId="0" xfId="3047" applyFont="1" applyBorder="1" applyAlignment="1">
      <alignment horizontal="right"/>
    </xf>
    <xf numFmtId="0" fontId="12" fillId="0" borderId="0" xfId="3047" applyFont="1" applyBorder="1" applyAlignment="1">
      <alignment horizontal="center"/>
    </xf>
    <xf numFmtId="0" fontId="147" fillId="0" borderId="0" xfId="3047" applyFont="1" applyBorder="1" applyAlignment="1">
      <alignment horizontal="left" vertical="center"/>
    </xf>
    <xf numFmtId="0" fontId="70" fillId="0" borderId="0" xfId="3047" applyFont="1" applyBorder="1" applyAlignment="1">
      <alignment horizontal="center" vertical="center" wrapText="1"/>
    </xf>
    <xf numFmtId="41" fontId="70" fillId="0" borderId="17" xfId="3064" applyNumberFormat="1" applyFont="1" applyBorder="1" applyAlignment="1">
      <alignment vertical="center"/>
    </xf>
    <xf numFmtId="243" fontId="70" fillId="0" borderId="17" xfId="3062" applyNumberFormat="1" applyFont="1" applyBorder="1" applyAlignment="1">
      <alignment horizontal="center" vertical="center"/>
    </xf>
    <xf numFmtId="9" fontId="70" fillId="0" borderId="17" xfId="3047" applyNumberFormat="1" applyFont="1" applyBorder="1" applyAlignment="1">
      <alignment horizontal="center" vertical="center" wrapText="1"/>
    </xf>
    <xf numFmtId="41" fontId="70" fillId="0" borderId="17" xfId="3064" applyFont="1" applyBorder="1" applyAlignment="1">
      <alignment vertical="center"/>
    </xf>
    <xf numFmtId="243" fontId="70" fillId="0" borderId="17" xfId="3062" applyFont="1" applyBorder="1" applyAlignment="1">
      <alignment horizontal="center" vertical="center"/>
    </xf>
    <xf numFmtId="243" fontId="148" fillId="0" borderId="17" xfId="3062" applyFont="1" applyBorder="1" applyAlignment="1">
      <alignment vertical="center"/>
    </xf>
    <xf numFmtId="243" fontId="148" fillId="0" borderId="17" xfId="3047" applyNumberFormat="1" applyFont="1" applyBorder="1" applyAlignment="1">
      <alignment vertical="center"/>
    </xf>
    <xf numFmtId="243" fontId="70" fillId="0" borderId="17" xfId="3062" applyNumberFormat="1" applyFont="1" applyBorder="1" applyAlignment="1">
      <alignment horizontal="right" vertical="center"/>
    </xf>
    <xf numFmtId="41" fontId="70" fillId="0" borderId="17" xfId="3064" applyFont="1" applyBorder="1" applyAlignment="1">
      <alignment horizontal="right" vertical="center"/>
    </xf>
    <xf numFmtId="0" fontId="70" fillId="0" borderId="17" xfId="3047" applyFont="1" applyBorder="1" applyAlignment="1">
      <alignment horizontal="center" vertical="center" wrapText="1"/>
    </xf>
    <xf numFmtId="0" fontId="70" fillId="0" borderId="17" xfId="3047" applyFont="1" applyBorder="1" applyAlignment="1">
      <alignment horizontal="center" vertical="center"/>
    </xf>
    <xf numFmtId="243" fontId="70" fillId="0" borderId="17" xfId="3047" applyNumberFormat="1" applyFont="1" applyBorder="1" applyAlignment="1">
      <alignment vertical="center"/>
    </xf>
    <xf numFmtId="243" fontId="70" fillId="0" borderId="17" xfId="3062" applyFont="1" applyBorder="1" applyAlignment="1">
      <alignment vertical="center"/>
    </xf>
    <xf numFmtId="0" fontId="17" fillId="0" borderId="17" xfId="2784" applyNumberFormat="1" applyFont="1" applyBorder="1" applyAlignment="1" applyProtection="1">
      <alignment horizontal="center" vertical="center"/>
      <protection locked="0"/>
    </xf>
    <xf numFmtId="49" fontId="12" fillId="0" borderId="0" xfId="3047" applyNumberFormat="1" applyFont="1" applyBorder="1" applyAlignment="1">
      <alignment horizontal="right"/>
    </xf>
    <xf numFmtId="49" fontId="70" fillId="0" borderId="0" xfId="3047" applyNumberFormat="1" applyFont="1" applyBorder="1" applyAlignment="1">
      <alignment horizontal="center" vertical="center"/>
    </xf>
    <xf numFmtId="49" fontId="0" fillId="0" borderId="0" xfId="0" applyNumberFormat="1">
      <alignment vertical="center"/>
    </xf>
    <xf numFmtId="49" fontId="70" fillId="0" borderId="17" xfId="3047" applyNumberFormat="1" applyFont="1" applyBorder="1" applyAlignment="1">
      <alignment horizontal="center" vertical="center"/>
    </xf>
    <xf numFmtId="49" fontId="17" fillId="0" borderId="17" xfId="2784" applyNumberFormat="1" applyFont="1" applyBorder="1" applyAlignment="1" applyProtection="1">
      <alignment horizontal="center" vertical="center"/>
      <protection locked="0"/>
    </xf>
    <xf numFmtId="0" fontId="17" fillId="0" borderId="17" xfId="2801" applyFont="1" applyBorder="1" applyAlignment="1">
      <alignment horizontal="center" vertical="center"/>
    </xf>
    <xf numFmtId="41" fontId="70" fillId="0" borderId="17" xfId="3047" applyNumberFormat="1" applyFont="1" applyBorder="1" applyAlignment="1">
      <alignment vertical="center"/>
    </xf>
    <xf numFmtId="41" fontId="70" fillId="0" borderId="17" xfId="3062" applyNumberFormat="1" applyFont="1" applyBorder="1" applyAlignment="1">
      <alignment vertical="center"/>
    </xf>
    <xf numFmtId="41" fontId="70" fillId="0" borderId="17" xfId="3062" applyNumberFormat="1" applyFont="1" applyBorder="1" applyAlignment="1">
      <alignment horizontal="right" vertical="center"/>
    </xf>
    <xf numFmtId="41" fontId="148" fillId="0" borderId="17" xfId="3047" applyNumberFormat="1" applyFont="1" applyBorder="1" applyAlignment="1">
      <alignment vertical="center"/>
    </xf>
    <xf numFmtId="41" fontId="70" fillId="0" borderId="17" xfId="3064" applyNumberFormat="1" applyFont="1" applyBorder="1" applyAlignment="1">
      <alignment horizontal="right" vertical="center"/>
    </xf>
    <xf numFmtId="41" fontId="148" fillId="0" borderId="17" xfId="3062" applyNumberFormat="1" applyFont="1" applyBorder="1" applyAlignment="1">
      <alignment vertical="center"/>
    </xf>
    <xf numFmtId="41" fontId="148" fillId="0" borderId="17" xfId="3062" applyNumberFormat="1" applyFont="1" applyBorder="1" applyAlignment="1">
      <alignment horizontal="right" vertical="center"/>
    </xf>
    <xf numFmtId="41" fontId="70" fillId="0" borderId="17" xfId="3062" applyNumberFormat="1" applyFont="1" applyBorder="1" applyAlignment="1">
      <alignment horizontal="center" vertical="center"/>
    </xf>
    <xf numFmtId="41" fontId="148" fillId="0" borderId="56" xfId="3062" applyNumberFormat="1" applyFont="1" applyBorder="1" applyAlignment="1">
      <alignment vertical="center"/>
    </xf>
    <xf numFmtId="41" fontId="148" fillId="0" borderId="17" xfId="3064" applyNumberFormat="1" applyFont="1" applyBorder="1" applyAlignment="1">
      <alignment vertical="center"/>
    </xf>
    <xf numFmtId="41" fontId="148" fillId="0" borderId="17" xfId="3064" applyNumberFormat="1" applyFont="1" applyBorder="1" applyAlignment="1">
      <alignment horizontal="right" vertical="center"/>
    </xf>
    <xf numFmtId="41" fontId="148" fillId="0" borderId="17" xfId="3062" applyNumberFormat="1" applyFont="1" applyBorder="1" applyAlignment="1">
      <alignment horizontal="center" vertical="center"/>
    </xf>
    <xf numFmtId="41" fontId="148" fillId="0" borderId="56" xfId="3062" applyNumberFormat="1" applyFont="1" applyBorder="1" applyAlignment="1">
      <alignment horizontal="center" vertical="center"/>
    </xf>
    <xf numFmtId="0" fontId="12" fillId="0" borderId="0" xfId="3047" applyFont="1" applyBorder="1" applyAlignment="1">
      <alignment horizontal="right" vertical="center"/>
    </xf>
    <xf numFmtId="0" fontId="121" fillId="0" borderId="52" xfId="2784" applyFont="1" applyBorder="1" applyAlignment="1">
      <alignment horizontal="left" vertical="center"/>
    </xf>
    <xf numFmtId="0" fontId="70" fillId="0" borderId="53" xfId="3047" applyFont="1" applyBorder="1" applyAlignment="1">
      <alignment horizontal="center" vertical="center" wrapText="1"/>
    </xf>
    <xf numFmtId="0" fontId="121" fillId="0" borderId="52" xfId="2784" applyFont="1" applyBorder="1" applyAlignment="1">
      <alignment horizontal="center" vertical="center"/>
    </xf>
    <xf numFmtId="0" fontId="70" fillId="0" borderId="52" xfId="3047" applyFont="1" applyBorder="1" applyAlignment="1">
      <alignment horizontal="center" vertical="center" wrapText="1"/>
    </xf>
    <xf numFmtId="0" fontId="148" fillId="0" borderId="52" xfId="3047" applyFont="1" applyBorder="1" applyAlignment="1">
      <alignment horizontal="center" vertical="center" wrapText="1"/>
    </xf>
    <xf numFmtId="0" fontId="70" fillId="0" borderId="58" xfId="3047" applyFont="1" applyBorder="1" applyAlignment="1">
      <alignment horizontal="center" vertical="center"/>
    </xf>
    <xf numFmtId="0" fontId="70" fillId="0" borderId="59" xfId="3047" applyFont="1" applyBorder="1" applyAlignment="1">
      <alignment horizontal="center" vertical="center" wrapText="1"/>
    </xf>
    <xf numFmtId="49" fontId="70" fillId="0" borderId="59" xfId="3047" applyNumberFormat="1" applyFont="1" applyBorder="1" applyAlignment="1">
      <alignment horizontal="center" vertical="center"/>
    </xf>
    <xf numFmtId="0" fontId="70" fillId="0" borderId="59" xfId="3047" applyFont="1" applyBorder="1" applyAlignment="1">
      <alignment horizontal="center" vertical="center"/>
    </xf>
    <xf numFmtId="243" fontId="70" fillId="0" borderId="59" xfId="3047" applyNumberFormat="1" applyFont="1" applyBorder="1" applyAlignment="1">
      <alignment vertical="center"/>
    </xf>
    <xf numFmtId="243" fontId="70" fillId="0" borderId="59" xfId="3062" applyFont="1" applyBorder="1" applyAlignment="1">
      <alignment horizontal="center" vertical="center"/>
    </xf>
    <xf numFmtId="243" fontId="70" fillId="0" borderId="59" xfId="3062" applyFont="1" applyBorder="1" applyAlignment="1">
      <alignment vertical="center"/>
    </xf>
    <xf numFmtId="243" fontId="148" fillId="0" borderId="59" xfId="3062" applyFont="1" applyBorder="1" applyAlignment="1">
      <alignment horizontal="right" vertical="center"/>
    </xf>
    <xf numFmtId="0" fontId="70" fillId="0" borderId="60" xfId="3047" applyFont="1" applyBorder="1" applyAlignment="1">
      <alignment horizontal="center" vertical="center" wrapText="1"/>
    </xf>
    <xf numFmtId="0" fontId="148" fillId="0" borderId="50" xfId="3047" applyFont="1" applyBorder="1" applyAlignment="1">
      <alignment vertical="center"/>
    </xf>
    <xf numFmtId="0" fontId="70" fillId="0" borderId="14" xfId="3047" applyFont="1" applyBorder="1" applyAlignment="1">
      <alignment horizontal="center" vertical="center" wrapText="1"/>
    </xf>
    <xf numFmtId="49" fontId="70" fillId="0" borderId="14" xfId="3047" applyNumberFormat="1" applyFont="1" applyBorder="1" applyAlignment="1">
      <alignment horizontal="center" vertical="center"/>
    </xf>
    <xf numFmtId="0" fontId="70" fillId="0" borderId="14" xfId="3047" applyFont="1" applyBorder="1" applyAlignment="1">
      <alignment horizontal="center" vertical="center"/>
    </xf>
    <xf numFmtId="243" fontId="70" fillId="0" borderId="14" xfId="3047" applyNumberFormat="1" applyFont="1" applyBorder="1" applyAlignment="1">
      <alignment vertical="center"/>
    </xf>
    <xf numFmtId="41" fontId="70" fillId="0" borderId="14" xfId="3064" applyFont="1" applyBorder="1" applyAlignment="1">
      <alignment horizontal="right" vertical="center"/>
    </xf>
    <xf numFmtId="243" fontId="70" fillId="0" borderId="14" xfId="3062" applyFont="1" applyBorder="1" applyAlignment="1">
      <alignment vertical="center"/>
    </xf>
    <xf numFmtId="243" fontId="70" fillId="0" borderId="14" xfId="3062" applyFont="1" applyBorder="1" applyAlignment="1">
      <alignment horizontal="right" vertical="center"/>
    </xf>
    <xf numFmtId="0" fontId="70" fillId="0" borderId="51" xfId="3047" applyFont="1" applyBorder="1" applyAlignment="1">
      <alignment horizontal="center" vertical="center"/>
    </xf>
    <xf numFmtId="0" fontId="12" fillId="0" borderId="59" xfId="3047" applyFont="1" applyBorder="1" applyAlignment="1">
      <alignment horizontal="center" vertical="center"/>
    </xf>
    <xf numFmtId="41" fontId="70" fillId="0" borderId="53" xfId="3047" applyNumberFormat="1" applyFont="1" applyBorder="1" applyAlignment="1">
      <alignment horizontal="center" vertical="center" wrapText="1"/>
    </xf>
    <xf numFmtId="0" fontId="148" fillId="0" borderId="92" xfId="3047" applyFont="1" applyBorder="1" applyAlignment="1">
      <alignment horizontal="center" vertical="center" wrapText="1"/>
    </xf>
    <xf numFmtId="41" fontId="70" fillId="0" borderId="59" xfId="3047" applyNumberFormat="1" applyFont="1" applyBorder="1" applyAlignment="1">
      <alignment vertical="center"/>
    </xf>
    <xf numFmtId="41" fontId="70" fillId="0" borderId="59" xfId="3062" applyNumberFormat="1" applyFont="1" applyBorder="1" applyAlignment="1">
      <alignment horizontal="center" vertical="center"/>
    </xf>
    <xf numFmtId="41" fontId="70" fillId="0" borderId="59" xfId="3062" applyNumberFormat="1" applyFont="1" applyBorder="1" applyAlignment="1">
      <alignment vertical="center"/>
    </xf>
    <xf numFmtId="41" fontId="70" fillId="0" borderId="59" xfId="3062" applyNumberFormat="1" applyFont="1" applyBorder="1" applyAlignment="1">
      <alignment horizontal="right" vertical="center"/>
    </xf>
    <xf numFmtId="41" fontId="70" fillId="0" borderId="60" xfId="3047" applyNumberFormat="1" applyFont="1" applyBorder="1" applyAlignment="1">
      <alignment horizontal="center" vertical="center" wrapText="1"/>
    </xf>
    <xf numFmtId="41" fontId="70" fillId="0" borderId="14" xfId="3047" applyNumberFormat="1" applyFont="1" applyBorder="1" applyAlignment="1">
      <alignment vertical="center"/>
    </xf>
    <xf numFmtId="41" fontId="70" fillId="0" borderId="14" xfId="3064" applyNumberFormat="1" applyFont="1" applyBorder="1" applyAlignment="1">
      <alignment horizontal="right" vertical="center"/>
    </xf>
    <xf numFmtId="41" fontId="70" fillId="0" borderId="14" xfId="3062" applyNumberFormat="1" applyFont="1" applyBorder="1" applyAlignment="1">
      <alignment vertical="center"/>
    </xf>
    <xf numFmtId="41" fontId="70" fillId="0" borderId="14" xfId="3062" applyNumberFormat="1" applyFont="1" applyBorder="1" applyAlignment="1">
      <alignment horizontal="right" vertical="center"/>
    </xf>
    <xf numFmtId="41" fontId="70" fillId="0" borderId="51" xfId="3047" applyNumberFormat="1" applyFont="1" applyBorder="1" applyAlignment="1">
      <alignment horizontal="center" vertical="center"/>
    </xf>
    <xf numFmtId="0" fontId="148" fillId="0" borderId="17" xfId="3047" applyFont="1" applyBorder="1" applyAlignment="1">
      <alignment horizontal="center" vertical="center" wrapText="1"/>
    </xf>
    <xf numFmtId="0" fontId="148" fillId="0" borderId="17" xfId="3047" applyFont="1" applyBorder="1" applyAlignment="1">
      <alignment horizontal="center" vertical="center"/>
    </xf>
    <xf numFmtId="41" fontId="148" fillId="0" borderId="57" xfId="3047" applyNumberFormat="1" applyFont="1" applyBorder="1" applyAlignment="1">
      <alignment horizontal="center" vertical="center" wrapText="1"/>
    </xf>
    <xf numFmtId="41" fontId="148" fillId="0" borderId="53" xfId="3047" applyNumberFormat="1" applyFont="1" applyBorder="1" applyAlignment="1">
      <alignment horizontal="center" vertical="center" wrapText="1"/>
    </xf>
    <xf numFmtId="0" fontId="148" fillId="0" borderId="56" xfId="3047" applyFont="1" applyBorder="1" applyAlignment="1">
      <alignment horizontal="center" vertical="center" wrapText="1"/>
    </xf>
    <xf numFmtId="0" fontId="148" fillId="0" borderId="56" xfId="3047" applyFont="1" applyBorder="1" applyAlignment="1">
      <alignment horizontal="center" vertical="center"/>
    </xf>
    <xf numFmtId="41" fontId="148" fillId="0" borderId="56" xfId="3062" applyNumberFormat="1" applyFont="1" applyBorder="1" applyAlignment="1">
      <alignment horizontal="right" vertical="center"/>
    </xf>
    <xf numFmtId="243" fontId="146" fillId="0" borderId="61" xfId="3063" applyFont="1" applyBorder="1" applyAlignment="1">
      <alignment vertical="center"/>
    </xf>
    <xf numFmtId="0" fontId="87" fillId="0" borderId="0" xfId="0" applyFont="1" applyAlignment="1">
      <alignment vertical="center"/>
    </xf>
    <xf numFmtId="0" fontId="87" fillId="0" borderId="48" xfId="0" applyFont="1" applyBorder="1" applyAlignment="1">
      <alignment vertical="center"/>
    </xf>
    <xf numFmtId="0" fontId="87" fillId="0" borderId="0" xfId="0" applyFont="1" applyBorder="1" applyAlignment="1">
      <alignment vertical="center"/>
    </xf>
    <xf numFmtId="0" fontId="87" fillId="0" borderId="49" xfId="0" applyFont="1" applyBorder="1" applyAlignment="1">
      <alignment vertical="center"/>
    </xf>
    <xf numFmtId="243" fontId="142" fillId="0" borderId="95" xfId="0" applyNumberFormat="1" applyFont="1" applyBorder="1" applyAlignment="1">
      <alignment vertical="center"/>
    </xf>
    <xf numFmtId="0" fontId="151" fillId="0" borderId="11" xfId="0" applyFont="1" applyBorder="1" applyAlignment="1">
      <alignment horizontal="center" vertical="center" wrapText="1"/>
    </xf>
    <xf numFmtId="49" fontId="151" fillId="0" borderId="11" xfId="0" applyNumberFormat="1" applyFont="1" applyBorder="1" applyAlignment="1">
      <alignment horizontal="center" vertical="center" wrapText="1"/>
    </xf>
    <xf numFmtId="0" fontId="87" fillId="0" borderId="33" xfId="0" applyFont="1" applyBorder="1" applyAlignment="1">
      <alignment horizontal="center" vertical="center"/>
    </xf>
    <xf numFmtId="0" fontId="87" fillId="0" borderId="101" xfId="0" applyFont="1" applyFill="1" applyBorder="1" applyAlignment="1">
      <alignment horizontal="center" vertical="center" wrapText="1"/>
    </xf>
    <xf numFmtId="0" fontId="87" fillId="60" borderId="100" xfId="0" applyFont="1" applyFill="1" applyBorder="1" applyAlignment="1">
      <alignment vertical="center"/>
    </xf>
    <xf numFmtId="0" fontId="87" fillId="60" borderId="97" xfId="0" applyFont="1" applyFill="1" applyBorder="1" applyAlignment="1">
      <alignment vertical="center"/>
    </xf>
    <xf numFmtId="0" fontId="87" fillId="60" borderId="97" xfId="0" applyFont="1" applyFill="1" applyBorder="1" applyAlignment="1">
      <alignment horizontal="left" vertical="center"/>
    </xf>
    <xf numFmtId="0" fontId="87" fillId="0" borderId="97" xfId="0" applyFont="1" applyFill="1" applyBorder="1" applyAlignment="1">
      <alignment vertical="center"/>
    </xf>
    <xf numFmtId="0" fontId="151" fillId="0" borderId="82" xfId="0" applyFont="1" applyBorder="1" applyAlignment="1">
      <alignment vertical="center"/>
    </xf>
    <xf numFmtId="0" fontId="87" fillId="0" borderId="98" xfId="0" applyFont="1" applyFill="1" applyBorder="1" applyAlignment="1">
      <alignment horizontal="center" vertical="center"/>
    </xf>
    <xf numFmtId="0" fontId="87" fillId="0" borderId="18" xfId="0" applyFont="1" applyFill="1" applyBorder="1" applyAlignment="1">
      <alignment vertical="center"/>
    </xf>
    <xf numFmtId="0" fontId="87" fillId="0" borderId="17" xfId="0" applyFont="1" applyFill="1" applyBorder="1" applyAlignment="1">
      <alignment horizontal="center" vertical="center"/>
    </xf>
    <xf numFmtId="0" fontId="87" fillId="0" borderId="17" xfId="0" applyFont="1" applyFill="1" applyBorder="1" applyAlignment="1">
      <alignment vertical="center"/>
    </xf>
    <xf numFmtId="0" fontId="87" fillId="60" borderId="17" xfId="0" applyFont="1" applyFill="1" applyBorder="1" applyAlignment="1">
      <alignment vertical="center"/>
    </xf>
    <xf numFmtId="0" fontId="87" fillId="0" borderId="98" xfId="0" applyFont="1" applyFill="1" applyBorder="1" applyAlignment="1">
      <alignment vertical="center"/>
    </xf>
    <xf numFmtId="0" fontId="87" fillId="0" borderId="83" xfId="0" applyFont="1" applyBorder="1" applyAlignment="1">
      <alignment vertical="center"/>
    </xf>
    <xf numFmtId="0" fontId="87" fillId="0" borderId="98" xfId="0" applyFont="1" applyBorder="1" applyAlignment="1">
      <alignment vertical="center"/>
    </xf>
    <xf numFmtId="0" fontId="87" fillId="0" borderId="103" xfId="0" applyFont="1" applyBorder="1" applyAlignment="1">
      <alignment vertical="center"/>
    </xf>
    <xf numFmtId="0" fontId="87" fillId="0" borderId="102" xfId="0" applyFont="1" applyFill="1" applyBorder="1" applyAlignment="1">
      <alignment vertical="center"/>
    </xf>
    <xf numFmtId="0" fontId="87" fillId="0" borderId="30" xfId="0" applyFont="1" applyFill="1" applyBorder="1" applyAlignment="1">
      <alignment vertical="center"/>
    </xf>
    <xf numFmtId="0" fontId="87" fillId="0" borderId="108" xfId="0" applyFont="1" applyBorder="1" applyAlignment="1">
      <alignment vertical="center"/>
    </xf>
    <xf numFmtId="243" fontId="146" fillId="0" borderId="61" xfId="3063" applyFont="1" applyBorder="1" applyAlignment="1">
      <alignment horizontal="right" vertical="center"/>
    </xf>
    <xf numFmtId="183" fontId="148" fillId="0" borderId="17" xfId="3062" applyNumberFormat="1" applyFont="1" applyBorder="1" applyAlignment="1">
      <alignment horizontal="right" vertical="center"/>
    </xf>
    <xf numFmtId="247" fontId="157" fillId="0" borderId="61" xfId="3063" applyNumberFormat="1" applyFont="1" applyBorder="1" applyAlignment="1">
      <alignment horizontal="right" vertical="center"/>
    </xf>
    <xf numFmtId="246" fontId="88" fillId="0" borderId="61" xfId="3063" applyNumberFormat="1" applyFont="1" applyBorder="1" applyAlignment="1">
      <alignment vertical="center"/>
    </xf>
    <xf numFmtId="183" fontId="146" fillId="0" borderId="62" xfId="3063" applyNumberFormat="1" applyFont="1" applyBorder="1" applyAlignment="1">
      <alignment vertical="center"/>
    </xf>
    <xf numFmtId="0" fontId="88" fillId="0" borderId="59" xfId="3048" applyFont="1" applyBorder="1" applyAlignment="1">
      <alignment horizontal="center" vertical="center"/>
    </xf>
    <xf numFmtId="0" fontId="88" fillId="0" borderId="69" xfId="3048" applyFont="1" applyBorder="1" applyAlignment="1">
      <alignment horizontal="center" vertical="center"/>
    </xf>
    <xf numFmtId="0" fontId="88" fillId="0" borderId="17" xfId="3048" applyFont="1" applyBorder="1" applyAlignment="1">
      <alignment horizontal="center" vertical="center"/>
    </xf>
    <xf numFmtId="0" fontId="70" fillId="0" borderId="14" xfId="3047" applyNumberFormat="1" applyFont="1" applyBorder="1" applyAlignment="1">
      <alignment horizontal="center" vertical="center"/>
    </xf>
    <xf numFmtId="0" fontId="70" fillId="0" borderId="17" xfId="3047" applyNumberFormat="1" applyFont="1" applyBorder="1" applyAlignment="1">
      <alignment horizontal="center" vertical="center"/>
    </xf>
    <xf numFmtId="0" fontId="148" fillId="0" borderId="17" xfId="3047" applyNumberFormat="1" applyFont="1" applyBorder="1" applyAlignment="1">
      <alignment horizontal="center" vertical="center"/>
    </xf>
    <xf numFmtId="0" fontId="148" fillId="0" borderId="56" xfId="3047" applyNumberFormat="1" applyFont="1" applyBorder="1" applyAlignment="1">
      <alignment horizontal="center" vertical="center"/>
    </xf>
    <xf numFmtId="0" fontId="70" fillId="0" borderId="59" xfId="3047" applyNumberFormat="1" applyFont="1" applyBorder="1" applyAlignment="1">
      <alignment horizontal="center" vertical="center"/>
    </xf>
    <xf numFmtId="0" fontId="119" fillId="0" borderId="52" xfId="1937" applyNumberFormat="1" applyFont="1" applyFill="1" applyBorder="1" applyAlignment="1" applyProtection="1">
      <alignment horizontal="left" vertical="center"/>
      <protection locked="0"/>
    </xf>
    <xf numFmtId="0" fontId="121" fillId="0" borderId="50" xfId="2784" applyNumberFormat="1" applyFont="1" applyBorder="1" applyAlignment="1">
      <alignment horizontal="left" vertical="center"/>
    </xf>
    <xf numFmtId="0" fontId="87" fillId="0" borderId="0" xfId="2783" applyFont="1" applyFill="1" applyAlignment="1">
      <alignment vertical="center"/>
    </xf>
    <xf numFmtId="49" fontId="151" fillId="0" borderId="14" xfId="3047" applyNumberFormat="1" applyFont="1" applyFill="1" applyBorder="1" applyAlignment="1">
      <alignment horizontal="center" vertical="center" wrapText="1"/>
    </xf>
    <xf numFmtId="0" fontId="151" fillId="0" borderId="14" xfId="3047" applyFont="1" applyFill="1" applyBorder="1" applyAlignment="1">
      <alignment horizontal="center" vertical="center" wrapText="1"/>
    </xf>
    <xf numFmtId="0" fontId="151" fillId="0" borderId="51" xfId="3047" applyFont="1" applyFill="1" applyBorder="1" applyAlignment="1">
      <alignment horizontal="center" vertical="center" wrapText="1"/>
    </xf>
    <xf numFmtId="0" fontId="151" fillId="0" borderId="0" xfId="3047" applyFont="1" applyFill="1" applyBorder="1" applyAlignment="1">
      <alignment vertical="center" wrapText="1"/>
    </xf>
    <xf numFmtId="0" fontId="140" fillId="0" borderId="0" xfId="0" applyFont="1" applyFill="1">
      <alignment vertical="center"/>
    </xf>
    <xf numFmtId="0" fontId="151" fillId="0" borderId="52" xfId="2783" applyFont="1" applyFill="1" applyBorder="1" applyAlignment="1">
      <alignment horizontal="center" vertical="center"/>
    </xf>
    <xf numFmtId="0" fontId="151" fillId="0" borderId="17" xfId="3047" applyFont="1" applyFill="1" applyBorder="1" applyAlignment="1">
      <alignment horizontal="center" vertical="center" wrapText="1"/>
    </xf>
    <xf numFmtId="49" fontId="151" fillId="0" borderId="17" xfId="3047" applyNumberFormat="1" applyFont="1" applyFill="1" applyBorder="1" applyAlignment="1">
      <alignment horizontal="center" vertical="center" wrapText="1"/>
    </xf>
    <xf numFmtId="9" fontId="151" fillId="0" borderId="17" xfId="3047" applyNumberFormat="1" applyFont="1" applyFill="1" applyBorder="1" applyAlignment="1">
      <alignment horizontal="center" vertical="center" wrapText="1"/>
    </xf>
    <xf numFmtId="3" fontId="151" fillId="0" borderId="53" xfId="3047" applyNumberFormat="1" applyFont="1" applyFill="1" applyBorder="1" applyAlignment="1">
      <alignment horizontal="center" vertical="center" wrapText="1"/>
    </xf>
    <xf numFmtId="49" fontId="151" fillId="0" borderId="0" xfId="3047" applyNumberFormat="1" applyFont="1" applyFill="1" applyBorder="1" applyAlignment="1">
      <alignment vertical="center" wrapText="1"/>
    </xf>
    <xf numFmtId="0" fontId="151" fillId="0" borderId="53" xfId="3047" applyFont="1" applyFill="1" applyBorder="1" applyAlignment="1">
      <alignment horizontal="center" vertical="center" wrapText="1"/>
    </xf>
    <xf numFmtId="0" fontId="151" fillId="0" borderId="66" xfId="2783" applyFont="1" applyFill="1" applyBorder="1" applyAlignment="1">
      <alignment horizontal="center" vertical="center"/>
    </xf>
    <xf numFmtId="0" fontId="151" fillId="0" borderId="64" xfId="3047" applyFont="1" applyFill="1" applyBorder="1" applyAlignment="1">
      <alignment horizontal="center" vertical="center" wrapText="1"/>
    </xf>
    <xf numFmtId="0" fontId="151" fillId="0" borderId="69" xfId="3047" applyFont="1" applyFill="1" applyBorder="1" applyAlignment="1">
      <alignment horizontal="center" vertical="center" wrapText="1"/>
    </xf>
    <xf numFmtId="0" fontId="87" fillId="0" borderId="0" xfId="2783" applyFont="1" applyFill="1" applyBorder="1" applyAlignment="1">
      <alignment vertical="center"/>
    </xf>
    <xf numFmtId="49" fontId="155" fillId="0" borderId="17" xfId="3047" applyNumberFormat="1" applyFont="1" applyFill="1" applyBorder="1" applyAlignment="1">
      <alignment horizontal="center" vertical="center" wrapText="1"/>
    </xf>
    <xf numFmtId="0" fontId="155" fillId="0" borderId="17" xfId="3047" applyFont="1" applyFill="1" applyBorder="1" applyAlignment="1">
      <alignment horizontal="center" vertical="center" wrapText="1"/>
    </xf>
    <xf numFmtId="0" fontId="121" fillId="0" borderId="50" xfId="2784" applyNumberFormat="1" applyFont="1" applyFill="1" applyBorder="1" applyAlignment="1">
      <alignment horizontal="left" vertical="center"/>
    </xf>
    <xf numFmtId="0" fontId="70" fillId="0" borderId="14" xfId="3047" applyFont="1" applyFill="1" applyBorder="1" applyAlignment="1">
      <alignment horizontal="center" vertical="center" wrapText="1"/>
    </xf>
    <xf numFmtId="0" fontId="70" fillId="0" borderId="14" xfId="3047" applyNumberFormat="1" applyFont="1" applyFill="1" applyBorder="1" applyAlignment="1">
      <alignment horizontal="center" vertical="center"/>
    </xf>
    <xf numFmtId="0" fontId="70" fillId="0" borderId="14" xfId="3047" applyFont="1" applyFill="1" applyBorder="1" applyAlignment="1">
      <alignment horizontal="center" vertical="center"/>
    </xf>
    <xf numFmtId="41" fontId="70" fillId="0" borderId="14" xfId="3047" applyNumberFormat="1" applyFont="1" applyFill="1" applyBorder="1" applyAlignment="1">
      <alignment vertical="center"/>
    </xf>
    <xf numFmtId="41" fontId="70" fillId="0" borderId="14" xfId="3064" applyNumberFormat="1" applyFont="1" applyFill="1" applyBorder="1" applyAlignment="1">
      <alignment horizontal="right" vertical="center"/>
    </xf>
    <xf numFmtId="41" fontId="70" fillId="0" borderId="14" xfId="3062" applyNumberFormat="1" applyFont="1" applyFill="1" applyBorder="1" applyAlignment="1">
      <alignment vertical="center"/>
    </xf>
    <xf numFmtId="41" fontId="70" fillId="0" borderId="14" xfId="3062" applyNumberFormat="1" applyFont="1" applyFill="1" applyBorder="1" applyAlignment="1">
      <alignment horizontal="right" vertical="center"/>
    </xf>
    <xf numFmtId="41" fontId="70" fillId="0" borderId="51" xfId="3047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70" fillId="0" borderId="52" xfId="3047" applyFont="1" applyFill="1" applyBorder="1" applyAlignment="1">
      <alignment horizontal="center" vertical="center" wrapText="1"/>
    </xf>
    <xf numFmtId="0" fontId="17" fillId="0" borderId="17" xfId="2801" applyFont="1" applyFill="1" applyBorder="1" applyAlignment="1">
      <alignment horizontal="center" vertical="center"/>
    </xf>
    <xf numFmtId="3" fontId="70" fillId="0" borderId="17" xfId="3047" applyNumberFormat="1" applyFont="1" applyFill="1" applyBorder="1" applyAlignment="1">
      <alignment horizontal="center" vertical="center"/>
    </xf>
    <xf numFmtId="0" fontId="70" fillId="0" borderId="17" xfId="3047" applyFont="1" applyFill="1" applyBorder="1" applyAlignment="1">
      <alignment horizontal="center" vertical="center"/>
    </xf>
    <xf numFmtId="41" fontId="70" fillId="0" borderId="17" xfId="3047" applyNumberFormat="1" applyFont="1" applyFill="1" applyBorder="1" applyAlignment="1">
      <alignment vertical="center"/>
    </xf>
    <xf numFmtId="41" fontId="70" fillId="0" borderId="17" xfId="3064" applyNumberFormat="1" applyFont="1" applyFill="1" applyBorder="1" applyAlignment="1">
      <alignment vertical="center"/>
    </xf>
    <xf numFmtId="41" fontId="70" fillId="0" borderId="17" xfId="3062" applyNumberFormat="1" applyFont="1" applyFill="1" applyBorder="1" applyAlignment="1">
      <alignment vertical="center"/>
    </xf>
    <xf numFmtId="41" fontId="70" fillId="0" borderId="17" xfId="3062" applyNumberFormat="1" applyFont="1" applyFill="1" applyBorder="1" applyAlignment="1">
      <alignment horizontal="right" vertical="center"/>
    </xf>
    <xf numFmtId="41" fontId="70" fillId="0" borderId="53" xfId="3047" applyNumberFormat="1" applyFont="1" applyFill="1" applyBorder="1" applyAlignment="1">
      <alignment horizontal="center" vertical="center" wrapText="1"/>
    </xf>
    <xf numFmtId="0" fontId="70" fillId="0" borderId="17" xfId="3047" applyNumberFormat="1" applyFont="1" applyFill="1" applyBorder="1" applyAlignment="1">
      <alignment horizontal="center" vertical="center"/>
    </xf>
    <xf numFmtId="0" fontId="70" fillId="0" borderId="17" xfId="3047" applyFont="1" applyFill="1" applyBorder="1" applyAlignment="1">
      <alignment horizontal="center" vertical="center" wrapText="1"/>
    </xf>
    <xf numFmtId="41" fontId="70" fillId="0" borderId="17" xfId="3064" applyNumberFormat="1" applyFont="1" applyFill="1" applyBorder="1" applyAlignment="1">
      <alignment horizontal="right" vertical="center"/>
    </xf>
    <xf numFmtId="9" fontId="70" fillId="0" borderId="17" xfId="3047" applyNumberFormat="1" applyFont="1" applyFill="1" applyBorder="1" applyAlignment="1">
      <alignment horizontal="center" vertical="center" wrapText="1"/>
    </xf>
    <xf numFmtId="0" fontId="148" fillId="0" borderId="52" xfId="3047" applyFont="1" applyFill="1" applyBorder="1" applyAlignment="1">
      <alignment horizontal="center" vertical="center" wrapText="1"/>
    </xf>
    <xf numFmtId="0" fontId="148" fillId="0" borderId="17" xfId="3047" applyFont="1" applyFill="1" applyBorder="1" applyAlignment="1">
      <alignment horizontal="center" vertical="center" wrapText="1"/>
    </xf>
    <xf numFmtId="0" fontId="148" fillId="0" borderId="17" xfId="3047" applyNumberFormat="1" applyFont="1" applyFill="1" applyBorder="1" applyAlignment="1">
      <alignment horizontal="center" vertical="center"/>
    </xf>
    <xf numFmtId="0" fontId="148" fillId="0" borderId="17" xfId="3047" applyFont="1" applyFill="1" applyBorder="1" applyAlignment="1">
      <alignment horizontal="center" vertical="center"/>
    </xf>
    <xf numFmtId="41" fontId="148" fillId="0" borderId="17" xfId="3047" applyNumberFormat="1" applyFont="1" applyFill="1" applyBorder="1" applyAlignment="1">
      <alignment vertical="center"/>
    </xf>
    <xf numFmtId="41" fontId="148" fillId="0" borderId="17" xfId="3064" applyNumberFormat="1" applyFont="1" applyFill="1" applyBorder="1" applyAlignment="1">
      <alignment horizontal="right" vertical="center"/>
    </xf>
    <xf numFmtId="41" fontId="148" fillId="0" borderId="17" xfId="3062" applyNumberFormat="1" applyFont="1" applyFill="1" applyBorder="1" applyAlignment="1">
      <alignment vertical="center"/>
    </xf>
    <xf numFmtId="41" fontId="148" fillId="0" borderId="17" xfId="3064" applyNumberFormat="1" applyFont="1" applyFill="1" applyBorder="1" applyAlignment="1">
      <alignment vertical="center"/>
    </xf>
    <xf numFmtId="41" fontId="148" fillId="0" borderId="17" xfId="3062" applyNumberFormat="1" applyFont="1" applyFill="1" applyBorder="1" applyAlignment="1">
      <alignment horizontal="right" vertical="center"/>
    </xf>
    <xf numFmtId="41" fontId="148" fillId="0" borderId="53" xfId="3047" applyNumberFormat="1" applyFont="1" applyFill="1" applyBorder="1" applyAlignment="1">
      <alignment horizontal="center" vertical="center" wrapText="1"/>
    </xf>
    <xf numFmtId="41" fontId="70" fillId="0" borderId="17" xfId="3062" applyNumberFormat="1" applyFont="1" applyFill="1" applyBorder="1" applyAlignment="1">
      <alignment horizontal="center" vertical="center"/>
    </xf>
    <xf numFmtId="41" fontId="148" fillId="0" borderId="17" xfId="3062" applyNumberFormat="1" applyFont="1" applyFill="1" applyBorder="1" applyAlignment="1">
      <alignment horizontal="center" vertical="center"/>
    </xf>
    <xf numFmtId="41" fontId="148" fillId="0" borderId="57" xfId="3047" applyNumberFormat="1" applyFont="1" applyFill="1" applyBorder="1" applyAlignment="1">
      <alignment horizontal="center" vertical="center" wrapText="1"/>
    </xf>
    <xf numFmtId="49" fontId="87" fillId="0" borderId="0" xfId="2783" applyNumberFormat="1" applyFont="1" applyFill="1" applyAlignment="1">
      <alignment vertical="center"/>
    </xf>
    <xf numFmtId="0" fontId="140" fillId="0" borderId="0" xfId="0" applyFont="1" applyFill="1" applyAlignment="1">
      <alignment horizontal="center" vertical="center"/>
    </xf>
    <xf numFmtId="49" fontId="0" fillId="0" borderId="17" xfId="2784" applyNumberFormat="1" applyFont="1" applyBorder="1" applyAlignment="1" applyProtection="1">
      <alignment horizontal="center" vertical="center"/>
      <protection locked="0"/>
    </xf>
    <xf numFmtId="0" fontId="151" fillId="0" borderId="61" xfId="3047" applyFont="1" applyFill="1" applyBorder="1" applyAlignment="1">
      <alignment horizontal="center" vertical="center" wrapText="1"/>
    </xf>
    <xf numFmtId="49" fontId="151" fillId="0" borderId="64" xfId="3047" applyNumberFormat="1" applyFont="1" applyFill="1" applyBorder="1" applyAlignment="1">
      <alignment horizontal="center" vertical="center" wrapText="1"/>
    </xf>
    <xf numFmtId="0" fontId="140" fillId="0" borderId="0" xfId="2783" applyFont="1" applyFill="1">
      <alignment vertical="center"/>
    </xf>
    <xf numFmtId="0" fontId="150" fillId="0" borderId="0" xfId="2783" applyFont="1" applyFill="1" applyAlignment="1">
      <alignment horizontal="center" vertical="center"/>
    </xf>
    <xf numFmtId="0" fontId="145" fillId="0" borderId="0" xfId="2783" applyFont="1" applyFill="1" applyAlignment="1">
      <alignment horizontal="center" vertical="center"/>
    </xf>
    <xf numFmtId="0" fontId="146" fillId="0" borderId="0" xfId="2783" applyFont="1" applyFill="1" applyBorder="1" applyAlignment="1">
      <alignment horizontal="left" vertical="center"/>
    </xf>
    <xf numFmtId="0" fontId="87" fillId="0" borderId="0" xfId="2783" applyFont="1" applyFill="1" applyAlignment="1"/>
    <xf numFmtId="0" fontId="88" fillId="0" borderId="0" xfId="2783" applyFont="1" applyFill="1" applyBorder="1" applyAlignment="1">
      <alignment horizontal="left" vertical="center"/>
    </xf>
    <xf numFmtId="0" fontId="88" fillId="0" borderId="0" xfId="2783" applyFont="1" applyFill="1" applyBorder="1" applyAlignment="1">
      <alignment vertical="center"/>
    </xf>
    <xf numFmtId="0" fontId="88" fillId="0" borderId="0" xfId="2783" applyFont="1" applyFill="1" applyBorder="1" applyAlignment="1">
      <alignment horizontal="center" vertical="center"/>
    </xf>
    <xf numFmtId="0" fontId="146" fillId="0" borderId="78" xfId="2783" applyFont="1" applyFill="1" applyBorder="1" applyAlignment="1">
      <alignment horizontal="center" vertical="center"/>
    </xf>
    <xf numFmtId="0" fontId="146" fillId="0" borderId="73" xfId="2783" applyFont="1" applyFill="1" applyBorder="1" applyAlignment="1">
      <alignment horizontal="center" vertical="center"/>
    </xf>
    <xf numFmtId="0" fontId="146" fillId="0" borderId="74" xfId="2783" applyFont="1" applyFill="1" applyBorder="1" applyAlignment="1">
      <alignment horizontal="center" vertical="center"/>
    </xf>
    <xf numFmtId="0" fontId="140" fillId="0" borderId="0" xfId="2783" applyFont="1" applyFill="1" applyAlignment="1">
      <alignment vertical="center" wrapText="1"/>
    </xf>
    <xf numFmtId="0" fontId="151" fillId="0" borderId="63" xfId="2783" applyFont="1" applyFill="1" applyBorder="1" applyAlignment="1">
      <alignment horizontal="center" vertical="center"/>
    </xf>
    <xf numFmtId="0" fontId="151" fillId="0" borderId="70" xfId="3047" applyFont="1" applyFill="1" applyBorder="1" applyAlignment="1">
      <alignment horizontal="center" vertical="center" wrapText="1"/>
    </xf>
    <xf numFmtId="49" fontId="151" fillId="0" borderId="70" xfId="3047" applyNumberFormat="1" applyFont="1" applyFill="1" applyBorder="1" applyAlignment="1">
      <alignment horizontal="center" vertical="center" wrapText="1"/>
    </xf>
    <xf numFmtId="0" fontId="151" fillId="0" borderId="65" xfId="3047" applyFont="1" applyFill="1" applyBorder="1" applyAlignment="1">
      <alignment horizontal="center" vertical="center" wrapText="1"/>
    </xf>
    <xf numFmtId="0" fontId="140" fillId="0" borderId="0" xfId="2783" applyFont="1" applyFill="1" applyAlignment="1">
      <alignment horizontal="center" vertical="center"/>
    </xf>
    <xf numFmtId="0" fontId="160" fillId="0" borderId="0" xfId="2783" applyFont="1" applyFill="1" applyAlignment="1">
      <alignment horizontal="center" vertical="center" wrapText="1"/>
    </xf>
    <xf numFmtId="0" fontId="88" fillId="0" borderId="17" xfId="3048" applyFont="1" applyBorder="1" applyAlignment="1">
      <alignment vertical="center"/>
    </xf>
    <xf numFmtId="0" fontId="88" fillId="0" borderId="53" xfId="3048" applyFont="1" applyBorder="1" applyAlignment="1">
      <alignment vertical="center"/>
    </xf>
    <xf numFmtId="0" fontId="88" fillId="0" borderId="69" xfId="3048" applyFont="1" applyBorder="1" applyAlignment="1">
      <alignment horizontal="center" vertical="center"/>
    </xf>
    <xf numFmtId="0" fontId="88" fillId="0" borderId="17" xfId="3048" applyFont="1" applyBorder="1" applyAlignment="1">
      <alignment horizontal="center" vertical="center"/>
    </xf>
    <xf numFmtId="0" fontId="88" fillId="0" borderId="68" xfId="3048" applyFont="1" applyFill="1" applyBorder="1" applyAlignment="1">
      <alignment horizontal="center" vertical="center"/>
    </xf>
    <xf numFmtId="243" fontId="140" fillId="0" borderId="0" xfId="2783" applyNumberFormat="1" applyFont="1">
      <alignment vertical="center"/>
    </xf>
    <xf numFmtId="0" fontId="145" fillId="0" borderId="0" xfId="3048" applyFont="1" applyAlignment="1">
      <alignment horizontal="center" vertical="center"/>
    </xf>
    <xf numFmtId="0" fontId="143" fillId="0" borderId="0" xfId="3048" applyFont="1" applyBorder="1" applyAlignment="1">
      <alignment horizontal="center" vertical="center"/>
    </xf>
    <xf numFmtId="0" fontId="146" fillId="0" borderId="71" xfId="3048" applyFont="1" applyBorder="1" applyAlignment="1">
      <alignment vertical="center"/>
    </xf>
    <xf numFmtId="0" fontId="146" fillId="0" borderId="72" xfId="3048" applyFont="1" applyBorder="1" applyAlignment="1">
      <alignment vertical="center"/>
    </xf>
    <xf numFmtId="0" fontId="146" fillId="0" borderId="76" xfId="3048" applyFont="1" applyBorder="1" applyAlignment="1">
      <alignment vertical="center"/>
    </xf>
    <xf numFmtId="0" fontId="88" fillId="0" borderId="67" xfId="3048" applyFont="1" applyBorder="1" applyAlignment="1">
      <alignment vertical="center" textRotation="255"/>
    </xf>
    <xf numFmtId="0" fontId="88" fillId="0" borderId="14" xfId="3048" applyFont="1" applyBorder="1" applyAlignment="1">
      <alignment vertical="center" textRotation="255"/>
    </xf>
    <xf numFmtId="0" fontId="143" fillId="0" borderId="0" xfId="3048" applyFont="1" applyBorder="1" applyAlignment="1">
      <alignment horizontal="left" vertical="center"/>
    </xf>
    <xf numFmtId="0" fontId="140" fillId="0" borderId="0" xfId="2783" applyFont="1" applyBorder="1" applyAlignment="1">
      <alignment horizontal="left" vertical="center"/>
    </xf>
    <xf numFmtId="0" fontId="88" fillId="0" borderId="66" xfId="3048" applyFont="1" applyBorder="1" applyAlignment="1">
      <alignment horizontal="center" vertical="center"/>
    </xf>
    <xf numFmtId="0" fontId="88" fillId="0" borderId="64" xfId="3048" applyFont="1" applyBorder="1" applyAlignment="1">
      <alignment horizontal="center" vertical="center"/>
    </xf>
    <xf numFmtId="0" fontId="88" fillId="0" borderId="69" xfId="3048" applyFont="1" applyBorder="1" applyAlignment="1">
      <alignment horizontal="center" vertical="center"/>
    </xf>
    <xf numFmtId="0" fontId="88" fillId="0" borderId="63" xfId="3048" applyFont="1" applyBorder="1" applyAlignment="1">
      <alignment horizontal="center" vertical="center"/>
    </xf>
    <xf numFmtId="0" fontId="88" fillId="0" borderId="70" xfId="3048" applyFont="1" applyBorder="1" applyAlignment="1">
      <alignment horizontal="center" vertical="center"/>
    </xf>
    <xf numFmtId="0" fontId="88" fillId="0" borderId="65" xfId="3048" applyFont="1" applyBorder="1" applyAlignment="1">
      <alignment horizontal="center" vertical="center"/>
    </xf>
    <xf numFmtId="0" fontId="88" fillId="0" borderId="56" xfId="3048" applyFont="1" applyBorder="1" applyAlignment="1">
      <alignment vertical="center" textRotation="255"/>
    </xf>
    <xf numFmtId="0" fontId="88" fillId="0" borderId="17" xfId="3048" applyFont="1" applyBorder="1" applyAlignment="1">
      <alignment vertical="center"/>
    </xf>
    <xf numFmtId="0" fontId="88" fillId="0" borderId="53" xfId="3048" applyFont="1" applyBorder="1" applyAlignment="1">
      <alignment vertical="center"/>
    </xf>
    <xf numFmtId="0" fontId="88" fillId="0" borderId="56" xfId="3048" applyFont="1" applyBorder="1" applyAlignment="1">
      <alignment horizontal="distributed" vertical="center" textRotation="255"/>
    </xf>
    <xf numFmtId="0" fontId="88" fillId="0" borderId="67" xfId="3048" applyFont="1" applyBorder="1" applyAlignment="1">
      <alignment horizontal="distributed" vertical="center" textRotation="255"/>
    </xf>
    <xf numFmtId="0" fontId="140" fillId="0" borderId="67" xfId="2783" applyFont="1" applyBorder="1" applyAlignment="1">
      <alignment horizontal="distributed" vertical="center" textRotation="255"/>
    </xf>
    <xf numFmtId="0" fontId="140" fillId="0" borderId="14" xfId="2783" applyFont="1" applyBorder="1" applyAlignment="1">
      <alignment horizontal="distributed" vertical="center" textRotation="255"/>
    </xf>
    <xf numFmtId="0" fontId="88" fillId="0" borderId="52" xfId="3048" applyFont="1" applyBorder="1" applyAlignment="1">
      <alignment horizontal="center" vertical="center"/>
    </xf>
    <xf numFmtId="0" fontId="88" fillId="0" borderId="17" xfId="3048" applyFont="1" applyBorder="1" applyAlignment="1">
      <alignment horizontal="center" vertical="center"/>
    </xf>
    <xf numFmtId="0" fontId="88" fillId="0" borderId="53" xfId="3048" applyFont="1" applyBorder="1" applyAlignment="1">
      <alignment horizontal="center" vertical="center"/>
    </xf>
    <xf numFmtId="0" fontId="88" fillId="0" borderId="54" xfId="3048" applyFont="1" applyBorder="1" applyAlignment="1">
      <alignment horizontal="center" vertical="center"/>
    </xf>
    <xf numFmtId="0" fontId="88" fillId="0" borderId="55" xfId="3048" applyFont="1" applyBorder="1" applyAlignment="1">
      <alignment horizontal="center" vertical="center" textRotation="255"/>
    </xf>
    <xf numFmtId="0" fontId="88" fillId="0" borderId="50" xfId="3048" applyFont="1" applyBorder="1" applyAlignment="1">
      <alignment horizontal="center" vertical="center" textRotation="255"/>
    </xf>
    <xf numFmtId="0" fontId="12" fillId="0" borderId="90" xfId="3047" applyFont="1" applyBorder="1" applyAlignment="1">
      <alignment horizontal="center" vertical="center"/>
    </xf>
    <xf numFmtId="0" fontId="12" fillId="0" borderId="81" xfId="3047" applyFont="1" applyBorder="1" applyAlignment="1">
      <alignment horizontal="center" vertical="center"/>
    </xf>
    <xf numFmtId="0" fontId="12" fillId="0" borderId="89" xfId="3047" applyFont="1" applyBorder="1" applyAlignment="1">
      <alignment horizontal="center" vertical="center"/>
    </xf>
    <xf numFmtId="0" fontId="12" fillId="0" borderId="93" xfId="3047" applyFont="1" applyBorder="1" applyAlignment="1">
      <alignment horizontal="center" vertical="center"/>
    </xf>
    <xf numFmtId="0" fontId="12" fillId="0" borderId="85" xfId="3047" applyFont="1" applyBorder="1" applyAlignment="1">
      <alignment horizontal="center" vertical="center"/>
    </xf>
    <xf numFmtId="0" fontId="12" fillId="0" borderId="88" xfId="3047" applyFont="1" applyBorder="1" applyAlignment="1">
      <alignment horizontal="center" vertical="center"/>
    </xf>
    <xf numFmtId="49" fontId="12" fillId="0" borderId="85" xfId="3047" applyNumberFormat="1" applyFont="1" applyBorder="1" applyAlignment="1">
      <alignment horizontal="center" vertical="center"/>
    </xf>
    <xf numFmtId="49" fontId="12" fillId="0" borderId="88" xfId="3047" applyNumberFormat="1" applyFont="1" applyBorder="1" applyAlignment="1">
      <alignment horizontal="center" vertical="center"/>
    </xf>
    <xf numFmtId="0" fontId="12" fillId="0" borderId="91" xfId="3047" applyFont="1" applyBorder="1" applyAlignment="1">
      <alignment horizontal="center" vertical="center"/>
    </xf>
    <xf numFmtId="0" fontId="12" fillId="0" borderId="94" xfId="3047" applyFont="1" applyBorder="1" applyAlignment="1">
      <alignment horizontal="center" vertical="center"/>
    </xf>
    <xf numFmtId="0" fontId="12" fillId="0" borderId="84" xfId="3047" applyFont="1" applyBorder="1" applyAlignment="1">
      <alignment horizontal="center" vertical="center"/>
    </xf>
    <xf numFmtId="0" fontId="12" fillId="0" borderId="58" xfId="3047" applyFont="1" applyBorder="1" applyAlignment="1">
      <alignment horizontal="center" vertical="center"/>
    </xf>
    <xf numFmtId="49" fontId="12" fillId="0" borderId="86" xfId="3047" applyNumberFormat="1" applyFont="1" applyBorder="1" applyAlignment="1">
      <alignment horizontal="center" vertical="center"/>
    </xf>
    <xf numFmtId="49" fontId="12" fillId="0" borderId="59" xfId="3047" applyNumberFormat="1" applyFont="1" applyBorder="1" applyAlignment="1">
      <alignment horizontal="center" vertical="center"/>
    </xf>
    <xf numFmtId="0" fontId="12" fillId="0" borderId="86" xfId="3047" applyFont="1" applyBorder="1" applyAlignment="1">
      <alignment horizontal="center" vertical="center"/>
    </xf>
    <xf numFmtId="0" fontId="12" fillId="0" borderId="59" xfId="3047" applyFont="1" applyBorder="1" applyAlignment="1">
      <alignment horizontal="center" vertical="center"/>
    </xf>
    <xf numFmtId="0" fontId="118" fillId="0" borderId="86" xfId="3047" applyFont="1" applyBorder="1" applyAlignment="1">
      <alignment horizontal="center" vertical="center"/>
    </xf>
    <xf numFmtId="0" fontId="118" fillId="0" borderId="59" xfId="3047" applyFont="1" applyBorder="1" applyAlignment="1">
      <alignment horizontal="center" vertical="center"/>
    </xf>
    <xf numFmtId="0" fontId="12" fillId="0" borderId="87" xfId="3047" applyFont="1" applyBorder="1" applyAlignment="1">
      <alignment horizontal="center" vertical="center"/>
    </xf>
    <xf numFmtId="0" fontId="12" fillId="0" borderId="60" xfId="3047" applyFont="1" applyBorder="1" applyAlignment="1">
      <alignment horizontal="center" vertical="center"/>
    </xf>
    <xf numFmtId="0" fontId="118" fillId="0" borderId="85" xfId="3047" applyFont="1" applyBorder="1" applyAlignment="1">
      <alignment horizontal="center" vertical="center"/>
    </xf>
    <xf numFmtId="0" fontId="118" fillId="0" borderId="88" xfId="3047" applyFont="1" applyBorder="1" applyAlignment="1">
      <alignment horizontal="center" vertical="center"/>
    </xf>
    <xf numFmtId="0" fontId="155" fillId="0" borderId="66" xfId="2783" applyFont="1" applyFill="1" applyBorder="1" applyAlignment="1">
      <alignment horizontal="left" vertical="center"/>
    </xf>
    <xf numFmtId="0" fontId="155" fillId="0" borderId="64" xfId="2783" applyFont="1" applyFill="1" applyBorder="1" applyAlignment="1">
      <alignment horizontal="left" vertical="center"/>
    </xf>
    <xf numFmtId="0" fontId="155" fillId="0" borderId="61" xfId="2783" applyFont="1" applyFill="1" applyBorder="1" applyAlignment="1">
      <alignment horizontal="left" vertical="center"/>
    </xf>
    <xf numFmtId="49" fontId="151" fillId="0" borderId="54" xfId="3047" applyNumberFormat="1" applyFont="1" applyFill="1" applyBorder="1" applyAlignment="1">
      <alignment horizontal="center" vertical="center" wrapText="1"/>
    </xf>
    <xf numFmtId="49" fontId="151" fillId="0" borderId="64" xfId="3047" applyNumberFormat="1" applyFont="1" applyFill="1" applyBorder="1" applyAlignment="1">
      <alignment horizontal="center" vertical="center" wrapText="1"/>
    </xf>
    <xf numFmtId="49" fontId="151" fillId="0" borderId="61" xfId="3047" applyNumberFormat="1" applyFont="1" applyFill="1" applyBorder="1" applyAlignment="1">
      <alignment horizontal="center" vertical="center" wrapText="1"/>
    </xf>
    <xf numFmtId="0" fontId="145" fillId="0" borderId="0" xfId="2783" applyFont="1" applyFill="1" applyAlignment="1">
      <alignment horizontal="center" vertical="center"/>
    </xf>
    <xf numFmtId="0" fontId="146" fillId="0" borderId="0" xfId="2783" applyFont="1" applyFill="1" applyBorder="1" applyAlignment="1">
      <alignment horizontal="left" vertical="center"/>
    </xf>
    <xf numFmtId="0" fontId="146" fillId="0" borderId="0" xfId="2783" applyFont="1" applyFill="1" applyBorder="1" applyAlignment="1">
      <alignment vertical="center"/>
    </xf>
    <xf numFmtId="0" fontId="154" fillId="0" borderId="79" xfId="2784" applyFont="1" applyFill="1" applyBorder="1" applyAlignment="1">
      <alignment horizontal="left" vertical="center"/>
    </xf>
    <xf numFmtId="0" fontId="154" fillId="0" borderId="80" xfId="2784" applyFont="1" applyFill="1" applyBorder="1" applyAlignment="1">
      <alignment horizontal="left" vertical="center"/>
    </xf>
    <xf numFmtId="0" fontId="154" fillId="0" borderId="81" xfId="2784" applyFont="1" applyFill="1" applyBorder="1" applyAlignment="1">
      <alignment horizontal="left" vertical="center"/>
    </xf>
    <xf numFmtId="0" fontId="87" fillId="0" borderId="52" xfId="0" applyFont="1" applyBorder="1" applyAlignment="1">
      <alignment horizontal="left" vertical="center"/>
    </xf>
    <xf numFmtId="0" fontId="87" fillId="0" borderId="17" xfId="0" applyFont="1" applyBorder="1" applyAlignment="1">
      <alignment horizontal="left" vertical="center"/>
    </xf>
    <xf numFmtId="0" fontId="87" fillId="0" borderId="52" xfId="0" applyFont="1" applyBorder="1" applyAlignment="1">
      <alignment horizontal="left" vertical="center" wrapText="1"/>
    </xf>
    <xf numFmtId="0" fontId="87" fillId="0" borderId="52" xfId="0" applyFont="1" applyBorder="1" applyAlignment="1">
      <alignment vertical="center" wrapText="1"/>
    </xf>
    <xf numFmtId="0" fontId="87" fillId="0" borderId="17" xfId="0" applyFont="1" applyBorder="1" applyAlignment="1">
      <alignment vertical="center" wrapText="1"/>
    </xf>
    <xf numFmtId="0" fontId="87" fillId="0" borderId="105" xfId="0" applyFont="1" applyBorder="1" applyAlignment="1">
      <alignment horizontal="left" vertical="center" wrapText="1"/>
    </xf>
    <xf numFmtId="0" fontId="87" fillId="0" borderId="97" xfId="0" applyFont="1" applyBorder="1" applyAlignment="1">
      <alignment horizontal="left" vertical="center" wrapText="1"/>
    </xf>
    <xf numFmtId="0" fontId="145" fillId="0" borderId="26" xfId="0" applyFont="1" applyBorder="1" applyAlignment="1">
      <alignment horizontal="center" vertical="center"/>
    </xf>
    <xf numFmtId="0" fontId="145" fillId="0" borderId="46" xfId="0" applyFont="1" applyBorder="1" applyAlignment="1">
      <alignment horizontal="center" vertical="center"/>
    </xf>
    <xf numFmtId="0" fontId="145" fillId="0" borderId="47" xfId="0" applyFont="1" applyBorder="1" applyAlignment="1">
      <alignment horizontal="center" vertical="center"/>
    </xf>
    <xf numFmtId="0" fontId="142" fillId="0" borderId="13" xfId="0" applyFont="1" applyBorder="1" applyAlignment="1">
      <alignment horizontal="left" vertical="center"/>
    </xf>
    <xf numFmtId="0" fontId="142" fillId="0" borderId="96" xfId="0" applyFont="1" applyBorder="1" applyAlignment="1">
      <alignment horizontal="left" vertical="center"/>
    </xf>
    <xf numFmtId="0" fontId="87" fillId="0" borderId="104" xfId="0" applyFont="1" applyBorder="1" applyAlignment="1">
      <alignment vertical="center"/>
    </xf>
    <xf numFmtId="0" fontId="87" fillId="0" borderId="99" xfId="0" applyFont="1" applyBorder="1" applyAlignment="1">
      <alignment vertical="center"/>
    </xf>
    <xf numFmtId="0" fontId="87" fillId="0" borderId="77" xfId="0" applyFont="1" applyBorder="1" applyAlignment="1">
      <alignment horizontal="center" vertical="center"/>
    </xf>
    <xf numFmtId="0" fontId="87" fillId="0" borderId="9" xfId="0" applyFont="1" applyBorder="1" applyAlignment="1">
      <alignment horizontal="center" vertical="center"/>
    </xf>
    <xf numFmtId="0" fontId="87" fillId="0" borderId="9" xfId="0" applyFont="1" applyFill="1" applyBorder="1" applyAlignment="1">
      <alignment horizontal="center" vertical="center"/>
    </xf>
    <xf numFmtId="0" fontId="140" fillId="0" borderId="9" xfId="0" applyFont="1" applyBorder="1" applyAlignment="1">
      <alignment horizontal="center" vertical="center"/>
    </xf>
    <xf numFmtId="0" fontId="140" fillId="0" borderId="107" xfId="0" applyFont="1" applyBorder="1" applyAlignment="1">
      <alignment horizontal="center" vertical="center"/>
    </xf>
    <xf numFmtId="0" fontId="87" fillId="0" borderId="106" xfId="0" applyFont="1" applyBorder="1" applyAlignment="1">
      <alignment horizontal="center" vertical="center"/>
    </xf>
    <xf numFmtId="0" fontId="87" fillId="0" borderId="30" xfId="0" applyFont="1" applyBorder="1" applyAlignment="1">
      <alignment horizontal="center" vertical="center"/>
    </xf>
  </cellXfs>
  <cellStyles count="3389">
    <cellStyle name="          _x000d__x000a_386grabber=vga.3gr_x000d__x000a_" xfId="2"/>
    <cellStyle name="&quot;" xfId="3"/>
    <cellStyle name="#" xfId="4"/>
    <cellStyle name="#,##0" xfId="5"/>
    <cellStyle name="#,##0.0" xfId="6"/>
    <cellStyle name="#,##0.00" xfId="7"/>
    <cellStyle name="#,##0.000" xfId="8"/>
    <cellStyle name="#,##0_견적서(원자력)" xfId="9"/>
    <cellStyle name="#_4)한방영상HW" xfId="10"/>
    <cellStyle name="#_7)한방전기" xfId="11"/>
    <cellStyle name="#_목차 " xfId="12"/>
    <cellStyle name="#_영상" xfId="13"/>
    <cellStyle name="#_화폐전시실내역" xfId="14"/>
    <cellStyle name="$" xfId="15"/>
    <cellStyle name="_x0004__x0004__x0019__x001b__x0004_$_x0010__x0010__x0008__x0001_" xfId="16"/>
    <cellStyle name="$_(4)한국도로공사-발행판매개요(최종)" xfId="17"/>
    <cellStyle name="$_0008금감원통합감독검사정보시스템" xfId="18"/>
    <cellStyle name="$_0008금감원통합감독검사정보시스템_2004-06한국은행강원본부-화폐전시실(최종)" xfId="19"/>
    <cellStyle name="$_0009김포공항LED교체공사(광일)" xfId="20"/>
    <cellStyle name="$_0009김포공항LED교체공사(광일)_2003-03메트릭스-동해선정산" xfId="21"/>
    <cellStyle name="$_0009김포공항LED교체공사(광일)_2003-03메트릭스-동해선정산_05년02월과학기술원-LCHE(설치)" xfId="22"/>
    <cellStyle name="$_0009김포공항LED교체공사(광일)_2003-03메트릭스-동해선정산_05년07월성남-월남참전(설치)" xfId="23"/>
    <cellStyle name="$_0009김포공항LED교체공사(광일)_2003-03메트릭스-동해선정산_05년07월월남참전-성남문화기계" xfId="24"/>
    <cellStyle name="$_0009김포공항LED교체공사(광일)_2003-03메트릭스-동해선정산_2005자기통행-전송" xfId="25"/>
    <cellStyle name="$_0009김포공항LED교체공사(광일)_2003-03메트릭스-동해선정산_성남아트센터-무대조명장치" xfId="26"/>
    <cellStyle name="$_0009김포공항LED교체공사(광일)_2003-04행자부-전기(신원)" xfId="27"/>
    <cellStyle name="$_0009김포공항LED교체공사(광일)_2003-04행자부-전기(신원)_05년02월과학기술원-LCHE(설치)" xfId="28"/>
    <cellStyle name="$_0009김포공항LED교체공사(광일)_2003-04행자부-전기(신원)_05년07월성남-월남참전(설치)" xfId="29"/>
    <cellStyle name="$_0009김포공항LED교체공사(광일)_2003-04행자부-전기(신원)_05년07월월남참전-성남문화기계" xfId="30"/>
    <cellStyle name="$_0009김포공항LED교체공사(광일)_2003-04행자부-전기(신원)_2005자기통행-전송" xfId="31"/>
    <cellStyle name="$_0009김포공항LED교체공사(광일)_2003-04행자부-전기(신원)_성남아트센터-무대조명장치" xfId="32"/>
    <cellStyle name="$_0009김포공항LED교체공사(광일)_2004-06한국은행강원본부-화폐전시실(최종)" xfId="33"/>
    <cellStyle name="$_0009김포공항LED교체공사(광일)_경주-길우전기세계캐릭터" xfId="34"/>
    <cellStyle name="$_0009김포공항LED교체공사(광일)_미래공감-공사정산" xfId="35"/>
    <cellStyle name="$_0011KIST소각설비제작설치" xfId="36"/>
    <cellStyle name="$_0011KIST소각설비제작설치_2003-03메트릭스-동해선정산" xfId="37"/>
    <cellStyle name="$_0011KIST소각설비제작설치_2003-03메트릭스-동해선정산_05년02월과학기술원-LCHE(설치)" xfId="38"/>
    <cellStyle name="$_0011KIST소각설비제작설치_2003-03메트릭스-동해선정산_05년07월성남-월남참전(설치)" xfId="39"/>
    <cellStyle name="$_0011KIST소각설비제작설치_2003-03메트릭스-동해선정산_05년07월월남참전-성남문화기계" xfId="40"/>
    <cellStyle name="$_0011KIST소각설비제작설치_2003-03메트릭스-동해선정산_2005자기통행-전송" xfId="41"/>
    <cellStyle name="$_0011KIST소각설비제작설치_2003-03메트릭스-동해선정산_성남아트센터-무대조명장치" xfId="42"/>
    <cellStyle name="$_0011KIST소각설비제작설치_2003-04행자부-전기(신원)" xfId="43"/>
    <cellStyle name="$_0011KIST소각설비제작설치_2003-04행자부-전기(신원)_05년02월과학기술원-LCHE(설치)" xfId="44"/>
    <cellStyle name="$_0011KIST소각설비제작설치_2003-04행자부-전기(신원)_05년07월성남-월남참전(설치)" xfId="45"/>
    <cellStyle name="$_0011KIST소각설비제작설치_2003-04행자부-전기(신원)_05년07월월남참전-성남문화기계" xfId="46"/>
    <cellStyle name="$_0011KIST소각설비제작설치_2003-04행자부-전기(신원)_2005자기통행-전송" xfId="47"/>
    <cellStyle name="$_0011KIST소각설비제작설치_2003-04행자부-전기(신원)_성남아트센터-무대조명장치" xfId="48"/>
    <cellStyle name="$_0011KIST소각설비제작설치_2004-06한국은행강원본부-화폐전시실(최종)" xfId="49"/>
    <cellStyle name="$_0011KIST소각설비제작설치_경주-길우전기세계캐릭터" xfId="50"/>
    <cellStyle name="$_0011KIST소각설비제작설치_미래공감-공사정산" xfId="51"/>
    <cellStyle name="$_0011긴급전화기정산(99년형광일)" xfId="52"/>
    <cellStyle name="$_0011긴급전화기정산(99년형광일)_2003-03메트릭스-동해선정산" xfId="53"/>
    <cellStyle name="$_0011긴급전화기정산(99년형광일)_2003-03메트릭스-동해선정산_05년02월과학기술원-LCHE(설치)" xfId="54"/>
    <cellStyle name="$_0011긴급전화기정산(99년형광일)_2003-03메트릭스-동해선정산_05년07월성남-월남참전(설치)" xfId="55"/>
    <cellStyle name="$_0011긴급전화기정산(99년형광일)_2003-03메트릭스-동해선정산_05년07월월남참전-성남문화기계" xfId="56"/>
    <cellStyle name="$_0011긴급전화기정산(99년형광일)_2003-03메트릭스-동해선정산_2005자기통행-전송" xfId="57"/>
    <cellStyle name="$_0011긴급전화기정산(99년형광일)_2003-03메트릭스-동해선정산_성남아트센터-무대조명장치" xfId="58"/>
    <cellStyle name="$_0011긴급전화기정산(99년형광일)_2003-04행자부-전기(신원)" xfId="59"/>
    <cellStyle name="$_0011긴급전화기정산(99년형광일)_2003-04행자부-전기(신원)_05년02월과학기술원-LCHE(설치)" xfId="60"/>
    <cellStyle name="$_0011긴급전화기정산(99년형광일)_2003-04행자부-전기(신원)_05년07월성남-월남참전(설치)" xfId="61"/>
    <cellStyle name="$_0011긴급전화기정산(99년형광일)_2003-04행자부-전기(신원)_05년07월월남참전-성남문화기계" xfId="62"/>
    <cellStyle name="$_0011긴급전화기정산(99년형광일)_2003-04행자부-전기(신원)_2005자기통행-전송" xfId="63"/>
    <cellStyle name="$_0011긴급전화기정산(99년형광일)_2003-04행자부-전기(신원)_성남아트센터-무대조명장치" xfId="64"/>
    <cellStyle name="$_0011긴급전화기정산(99년형광일)_2004-06한국은행강원본부-화폐전시실(최종)" xfId="65"/>
    <cellStyle name="$_0011긴급전화기정산(99년형광일)_경주-길우전기세계캐릭터" xfId="66"/>
    <cellStyle name="$_0011긴급전화기정산(99년형광일)_미래공감-공사정산" xfId="67"/>
    <cellStyle name="$_0011부산종합경기장전광판" xfId="68"/>
    <cellStyle name="$_0011부산종합경기장전광판_2003-03메트릭스-동해선정산" xfId="69"/>
    <cellStyle name="$_0011부산종합경기장전광판_2003-03메트릭스-동해선정산_05년02월과학기술원-LCHE(설치)" xfId="70"/>
    <cellStyle name="$_0011부산종합경기장전광판_2003-03메트릭스-동해선정산_05년07월성남-월남참전(설치)" xfId="71"/>
    <cellStyle name="$_0011부산종합경기장전광판_2003-03메트릭스-동해선정산_05년07월월남참전-성남문화기계" xfId="72"/>
    <cellStyle name="$_0011부산종합경기장전광판_2003-03메트릭스-동해선정산_2005자기통행-전송" xfId="73"/>
    <cellStyle name="$_0011부산종합경기장전광판_2003-03메트릭스-동해선정산_성남아트센터-무대조명장치" xfId="74"/>
    <cellStyle name="$_0011부산종합경기장전광판_2003-04행자부-전기(신원)" xfId="75"/>
    <cellStyle name="$_0011부산종합경기장전광판_2003-04행자부-전기(신원)_05년02월과학기술원-LCHE(설치)" xfId="76"/>
    <cellStyle name="$_0011부산종합경기장전광판_2003-04행자부-전기(신원)_05년07월성남-월남참전(설치)" xfId="77"/>
    <cellStyle name="$_0011부산종합경기장전광판_2003-04행자부-전기(신원)_05년07월월남참전-성남문화기계" xfId="78"/>
    <cellStyle name="$_0011부산종합경기장전광판_2003-04행자부-전기(신원)_2005자기통행-전송" xfId="79"/>
    <cellStyle name="$_0011부산종합경기장전광판_2003-04행자부-전기(신원)_성남아트센터-무대조명장치" xfId="80"/>
    <cellStyle name="$_0011부산종합경기장전광판_2004-06한국은행강원본부-화폐전시실(최종)" xfId="81"/>
    <cellStyle name="$_0011부산종합경기장전광판_경주-길우전기세계캐릭터" xfId="82"/>
    <cellStyle name="$_0011부산종합경기장전광판_미래공감-공사정산" xfId="83"/>
    <cellStyle name="$_0012문화유적지표석제작설치" xfId="84"/>
    <cellStyle name="$_0012문화유적지표석제작설치_2003-03메트릭스-동해선정산" xfId="85"/>
    <cellStyle name="$_0012문화유적지표석제작설치_2003-03메트릭스-동해선정산_05년02월과학기술원-LCHE(설치)" xfId="86"/>
    <cellStyle name="$_0012문화유적지표석제작설치_2003-03메트릭스-동해선정산_05년07월성남-월남참전(설치)" xfId="87"/>
    <cellStyle name="$_0012문화유적지표석제작설치_2003-03메트릭스-동해선정산_05년07월월남참전-성남문화기계" xfId="88"/>
    <cellStyle name="$_0012문화유적지표석제작설치_2003-03메트릭스-동해선정산_2005자기통행-전송" xfId="89"/>
    <cellStyle name="$_0012문화유적지표석제작설치_2003-03메트릭스-동해선정산_성남아트센터-무대조명장치" xfId="90"/>
    <cellStyle name="$_0012문화유적지표석제작설치_2003-04행자부-전기(신원)" xfId="91"/>
    <cellStyle name="$_0012문화유적지표석제작설치_2003-04행자부-전기(신원)_05년02월과학기술원-LCHE(설치)" xfId="92"/>
    <cellStyle name="$_0012문화유적지표석제작설치_2003-04행자부-전기(신원)_05년07월성남-월남참전(설치)" xfId="93"/>
    <cellStyle name="$_0012문화유적지표석제작설치_2003-04행자부-전기(신원)_05년07월월남참전-성남문화기계" xfId="94"/>
    <cellStyle name="$_0012문화유적지표석제작설치_2003-04행자부-전기(신원)_2005자기통행-전송" xfId="95"/>
    <cellStyle name="$_0012문화유적지표석제작설치_2003-04행자부-전기(신원)_성남아트센터-무대조명장치" xfId="96"/>
    <cellStyle name="$_0012문화유적지표석제작설치_2004-06한국은행강원본부-화폐전시실(최종)" xfId="97"/>
    <cellStyle name="$_0012문화유적지표석제작설치_경주-길우전기세계캐릭터" xfId="98"/>
    <cellStyle name="$_0012문화유적지표석제작설치_미래공감-공사정산" xfId="99"/>
    <cellStyle name="$_0102국제조명신공항분수조명" xfId="100"/>
    <cellStyle name="$_0102국제조명신공항분수조명_2004-06한국은행강원본부-화폐전시실(최종)" xfId="101"/>
    <cellStyle name="$_0103회전식현수막게시대제작설치" xfId="102"/>
    <cellStyle name="$_0103회전식현수막게시대제작설치_2004-06한국은행강원본부-화폐전시실(최종)" xfId="103"/>
    <cellStyle name="$_0104포항시침출수처리시스템" xfId="104"/>
    <cellStyle name="$_0104포항시침출수처리시스템_2004-06한국은행강원본부-화폐전시실(최종)" xfId="105"/>
    <cellStyle name="$_0105담배자판기개조원가" xfId="106"/>
    <cellStyle name="$_0105담배자판기개조원가_2003-03메트릭스-동해선정산" xfId="107"/>
    <cellStyle name="$_0105담배자판기개조원가_2003-03메트릭스-동해선정산_05년02월과학기술원-LCHE(설치)" xfId="108"/>
    <cellStyle name="$_0105담배자판기개조원가_2003-03메트릭스-동해선정산_05년07월성남-월남참전(설치)" xfId="109"/>
    <cellStyle name="$_0105담배자판기개조원가_2003-03메트릭스-동해선정산_05년07월월남참전-성남문화기계" xfId="110"/>
    <cellStyle name="$_0105담배자판기개조원가_2003-03메트릭스-동해선정산_2005자기통행-전송" xfId="111"/>
    <cellStyle name="$_0105담배자판기개조원가_2003-03메트릭스-동해선정산_성남아트센터-무대조명장치" xfId="112"/>
    <cellStyle name="$_0105담배자판기개조원가_2003-04행자부-전기(신원)" xfId="113"/>
    <cellStyle name="$_0105담배자판기개조원가_2003-04행자부-전기(신원)_05년02월과학기술원-LCHE(설치)" xfId="114"/>
    <cellStyle name="$_0105담배자판기개조원가_2003-04행자부-전기(신원)_05년07월성남-월남참전(설치)" xfId="115"/>
    <cellStyle name="$_0105담배자판기개조원가_2003-04행자부-전기(신원)_05년07월월남참전-성남문화기계" xfId="116"/>
    <cellStyle name="$_0105담배자판기개조원가_2003-04행자부-전기(신원)_2005자기통행-전송" xfId="117"/>
    <cellStyle name="$_0105담배자판기개조원가_2003-04행자부-전기(신원)_성남아트센터-무대조명장치" xfId="118"/>
    <cellStyle name="$_0105담배자판기개조원가_2004-06한국은행강원본부-화폐전시실(최종)" xfId="119"/>
    <cellStyle name="$_0105담배자판기개조원가_경주-길우전기세계캐릭터" xfId="120"/>
    <cellStyle name="$_0105담배자판기개조원가_미래공감-공사정산" xfId="121"/>
    <cellStyle name="$_0106LG인버터냉난방기제작-1" xfId="122"/>
    <cellStyle name="$_0106LG인버터냉난방기제작-1_2003-03메트릭스-동해선정산" xfId="123"/>
    <cellStyle name="$_0106LG인버터냉난방기제작-1_2003-03메트릭스-동해선정산_05년02월과학기술원-LCHE(설치)" xfId="124"/>
    <cellStyle name="$_0106LG인버터냉난방기제작-1_2003-03메트릭스-동해선정산_05년07월성남-월남참전(설치)" xfId="125"/>
    <cellStyle name="$_0106LG인버터냉난방기제작-1_2003-03메트릭스-동해선정산_05년07월월남참전-성남문화기계" xfId="126"/>
    <cellStyle name="$_0106LG인버터냉난방기제작-1_2003-03메트릭스-동해선정산_2005자기통행-전송" xfId="127"/>
    <cellStyle name="$_0106LG인버터냉난방기제작-1_2003-03메트릭스-동해선정산_성남아트센터-무대조명장치" xfId="128"/>
    <cellStyle name="$_0106LG인버터냉난방기제작-1_2003-04행자부-전기(신원)" xfId="129"/>
    <cellStyle name="$_0106LG인버터냉난방기제작-1_2003-04행자부-전기(신원)_05년02월과학기술원-LCHE(설치)" xfId="130"/>
    <cellStyle name="$_0106LG인버터냉난방기제작-1_2003-04행자부-전기(신원)_05년07월성남-월남참전(설치)" xfId="131"/>
    <cellStyle name="$_0106LG인버터냉난방기제작-1_2003-04행자부-전기(신원)_05년07월월남참전-성남문화기계" xfId="132"/>
    <cellStyle name="$_0106LG인버터냉난방기제작-1_2003-04행자부-전기(신원)_2005자기통행-전송" xfId="133"/>
    <cellStyle name="$_0106LG인버터냉난방기제작-1_2003-04행자부-전기(신원)_성남아트센터-무대조명장치" xfId="134"/>
    <cellStyle name="$_0106LG인버터냉난방기제작-1_2004-06한국은행강원본부-화폐전시실(최종)" xfId="135"/>
    <cellStyle name="$_0106LG인버터냉난방기제작-1_경주-길우전기세계캐릭터" xfId="136"/>
    <cellStyle name="$_0106LG인버터냉난방기제작-1_미래공감-공사정산" xfId="137"/>
    <cellStyle name="$_0107광전송장비구매설치" xfId="138"/>
    <cellStyle name="$_0107광전송장비구매설치_2004-06한국은행강원본부-화폐전시실(최종)" xfId="139"/>
    <cellStyle name="$_0107도공IBS설비SW부문(참조)" xfId="140"/>
    <cellStyle name="$_0107도공IBS설비SW부문(참조)_2003-03메트릭스-동해선정산" xfId="141"/>
    <cellStyle name="$_0107도공IBS설비SW부문(참조)_2003-03메트릭스-동해선정산_05년02월과학기술원-LCHE(설치)" xfId="142"/>
    <cellStyle name="$_0107도공IBS설비SW부문(참조)_2003-03메트릭스-동해선정산_05년07월성남-월남참전(설치)" xfId="143"/>
    <cellStyle name="$_0107도공IBS설비SW부문(참조)_2003-03메트릭스-동해선정산_05년07월월남참전-성남문화기계" xfId="144"/>
    <cellStyle name="$_0107도공IBS설비SW부문(참조)_2003-03메트릭스-동해선정산_2005자기통행-전송" xfId="145"/>
    <cellStyle name="$_0107도공IBS설비SW부문(참조)_2003-03메트릭스-동해선정산_성남아트센터-무대조명장치" xfId="146"/>
    <cellStyle name="$_0107도공IBS설비SW부문(참조)_2003-04행자부-전기(신원)" xfId="147"/>
    <cellStyle name="$_0107도공IBS설비SW부문(참조)_2003-04행자부-전기(신원)_05년02월과학기술원-LCHE(설치)" xfId="148"/>
    <cellStyle name="$_0107도공IBS설비SW부문(참조)_2003-04행자부-전기(신원)_05년07월성남-월남참전(설치)" xfId="149"/>
    <cellStyle name="$_0107도공IBS설비SW부문(참조)_2003-04행자부-전기(신원)_05년07월월남참전-성남문화기계" xfId="150"/>
    <cellStyle name="$_0107도공IBS설비SW부문(참조)_2003-04행자부-전기(신원)_2005자기통행-전송" xfId="151"/>
    <cellStyle name="$_0107도공IBS설비SW부문(참조)_2003-04행자부-전기(신원)_성남아트센터-무대조명장치" xfId="152"/>
    <cellStyle name="$_0107도공IBS설비SW부문(참조)_2004-06한국은행강원본부-화폐전시실(최종)" xfId="153"/>
    <cellStyle name="$_0107도공IBS설비SW부문(참조)_경주-길우전기세계캐릭터" xfId="154"/>
    <cellStyle name="$_0107도공IBS설비SW부문(참조)_미래공감-공사정산" xfId="155"/>
    <cellStyle name="$_0107문화재복원용목재-8월6일" xfId="156"/>
    <cellStyle name="$_0107문화재복원용목재-8월6일_2003-03메트릭스-동해선정산" xfId="157"/>
    <cellStyle name="$_0107문화재복원용목재-8월6일_2003-03메트릭스-동해선정산_05년02월과학기술원-LCHE(설치)" xfId="158"/>
    <cellStyle name="$_0107문화재복원용목재-8월6일_2003-03메트릭스-동해선정산_05년07월성남-월남참전(설치)" xfId="159"/>
    <cellStyle name="$_0107문화재복원용목재-8월6일_2003-03메트릭스-동해선정산_05년07월월남참전-성남문화기계" xfId="160"/>
    <cellStyle name="$_0107문화재복원용목재-8월6일_2003-03메트릭스-동해선정산_2005자기통행-전송" xfId="161"/>
    <cellStyle name="$_0107문화재복원용목재-8월6일_2003-03메트릭스-동해선정산_성남아트센터-무대조명장치" xfId="162"/>
    <cellStyle name="$_0107문화재복원용목재-8월6일_2003-04행자부-전기(신원)" xfId="163"/>
    <cellStyle name="$_0107문화재복원용목재-8월6일_2003-04행자부-전기(신원)_05년02월과학기술원-LCHE(설치)" xfId="164"/>
    <cellStyle name="$_0107문화재복원용목재-8월6일_2003-04행자부-전기(신원)_05년07월성남-월남참전(설치)" xfId="165"/>
    <cellStyle name="$_0107문화재복원용목재-8월6일_2003-04행자부-전기(신원)_05년07월월남참전-성남문화기계" xfId="166"/>
    <cellStyle name="$_0107문화재복원용목재-8월6일_2003-04행자부-전기(신원)_2005자기통행-전송" xfId="167"/>
    <cellStyle name="$_0107문화재복원용목재-8월6일_2003-04행자부-전기(신원)_성남아트센터-무대조명장치" xfId="168"/>
    <cellStyle name="$_0107문화재복원용목재-8월6일_2004-06한국은행강원본부-화폐전시실(최종)" xfId="169"/>
    <cellStyle name="$_0107문화재복원용목재-8월6일_경주-길우전기세계캐릭터" xfId="170"/>
    <cellStyle name="$_0107문화재복원용목재-8월6일_미래공감-공사정산" xfId="171"/>
    <cellStyle name="$_0107포천영중수배전반(제조,설치)" xfId="172"/>
    <cellStyle name="$_0107포천영중수배전반(제조,설치)_2003-03메트릭스-동해선정산" xfId="173"/>
    <cellStyle name="$_0107포천영중수배전반(제조,설치)_2003-03메트릭스-동해선정산_05년02월과학기술원-LCHE(설치)" xfId="174"/>
    <cellStyle name="$_0107포천영중수배전반(제조,설치)_2003-03메트릭스-동해선정산_05년07월성남-월남참전(설치)" xfId="175"/>
    <cellStyle name="$_0107포천영중수배전반(제조,설치)_2003-03메트릭스-동해선정산_05년07월월남참전-성남문화기계" xfId="176"/>
    <cellStyle name="$_0107포천영중수배전반(제조,설치)_2003-03메트릭스-동해선정산_2005자기통행-전송" xfId="177"/>
    <cellStyle name="$_0107포천영중수배전반(제조,설치)_2003-03메트릭스-동해선정산_성남아트센터-무대조명장치" xfId="178"/>
    <cellStyle name="$_0107포천영중수배전반(제조,설치)_2003-04행자부-전기(신원)" xfId="179"/>
    <cellStyle name="$_0107포천영중수배전반(제조,설치)_2003-04행자부-전기(신원)_05년02월과학기술원-LCHE(설치)" xfId="180"/>
    <cellStyle name="$_0107포천영중수배전반(제조,설치)_2003-04행자부-전기(신원)_05년07월성남-월남참전(설치)" xfId="181"/>
    <cellStyle name="$_0107포천영중수배전반(제조,설치)_2003-04행자부-전기(신원)_05년07월월남참전-성남문화기계" xfId="182"/>
    <cellStyle name="$_0107포천영중수배전반(제조,설치)_2003-04행자부-전기(신원)_2005자기통행-전송" xfId="183"/>
    <cellStyle name="$_0107포천영중수배전반(제조,설치)_2003-04행자부-전기(신원)_성남아트센터-무대조명장치" xfId="184"/>
    <cellStyle name="$_0107포천영중수배전반(제조,설치)_2004-06한국은행강원본부-화폐전시실(최종)" xfId="185"/>
    <cellStyle name="$_0107포천영중수배전반(제조,설치)_경주-길우전기세계캐릭터" xfId="186"/>
    <cellStyle name="$_0107포천영중수배전반(제조,설치)_미래공감-공사정산" xfId="187"/>
    <cellStyle name="$_0108농기반미곡건조기제작설치" xfId="188"/>
    <cellStyle name="$_0108농기반미곡건조기제작설치_2004-06한국은행강원본부-화폐전시실(최종)" xfId="189"/>
    <cellStyle name="$_0108담배인삼공사영업춘추복" xfId="190"/>
    <cellStyle name="$_0108담배인삼공사영업춘추복_2003-03메트릭스-동해선정산" xfId="191"/>
    <cellStyle name="$_0108담배인삼공사영업춘추복_2003-03메트릭스-동해선정산_05년02월과학기술원-LCHE(설치)" xfId="192"/>
    <cellStyle name="$_0108담배인삼공사영업춘추복_2003-03메트릭스-동해선정산_05년07월성남-월남참전(설치)" xfId="193"/>
    <cellStyle name="$_0108담배인삼공사영업춘추복_2003-03메트릭스-동해선정산_05년07월월남참전-성남문화기계" xfId="194"/>
    <cellStyle name="$_0108담배인삼공사영업춘추복_2003-03메트릭스-동해선정산_2005자기통행-전송" xfId="195"/>
    <cellStyle name="$_0108담배인삼공사영업춘추복_2003-03메트릭스-동해선정산_성남아트센터-무대조명장치" xfId="196"/>
    <cellStyle name="$_0108담배인삼공사영업춘추복_2003-04행자부-전기(신원)" xfId="197"/>
    <cellStyle name="$_0108담배인삼공사영업춘추복_2003-04행자부-전기(신원)_05년02월과학기술원-LCHE(설치)" xfId="198"/>
    <cellStyle name="$_0108담배인삼공사영업춘추복_2003-04행자부-전기(신원)_05년07월성남-월남참전(설치)" xfId="199"/>
    <cellStyle name="$_0108담배인삼공사영업춘추복_2003-04행자부-전기(신원)_05년07월월남참전-성남문화기계" xfId="200"/>
    <cellStyle name="$_0108담배인삼공사영업춘추복_2003-04행자부-전기(신원)_2005자기통행-전송" xfId="201"/>
    <cellStyle name="$_0108담배인삼공사영업춘추복_2003-04행자부-전기(신원)_성남아트센터-무대조명장치" xfId="202"/>
    <cellStyle name="$_0108담배인삼공사영업춘추복_2004-06한국은행강원본부-화폐전시실(최종)" xfId="203"/>
    <cellStyle name="$_0108담배인삼공사영업춘추복_경주-길우전기세계캐릭터" xfId="204"/>
    <cellStyle name="$_0108담배인삼공사영업춘추복_미래공감-공사정산" xfId="205"/>
    <cellStyle name="$_0108한국전기교통-LED교통신호등((원본))" xfId="206"/>
    <cellStyle name="$_0108한국전기교통-LED교통신호등((원본))_2003-03메트릭스-동해선정산" xfId="207"/>
    <cellStyle name="$_0108한국전기교통-LED교통신호등((원본))_2003-03메트릭스-동해선정산_05년02월과학기술원-LCHE(설치)" xfId="208"/>
    <cellStyle name="$_0108한국전기교통-LED교통신호등((원본))_2003-03메트릭스-동해선정산_05년07월성남-월남참전(설치)" xfId="209"/>
    <cellStyle name="$_0108한국전기교통-LED교통신호등((원본))_2003-03메트릭스-동해선정산_05년07월월남참전-성남문화기계" xfId="210"/>
    <cellStyle name="$_0108한국전기교통-LED교통신호등((원본))_2003-03메트릭스-동해선정산_2005자기통행-전송" xfId="211"/>
    <cellStyle name="$_0108한국전기교통-LED교통신호등((원본))_2003-03메트릭스-동해선정산_성남아트센터-무대조명장치" xfId="212"/>
    <cellStyle name="$_0108한국전기교통-LED교통신호등((원본))_2003-04행자부-전기(신원)" xfId="213"/>
    <cellStyle name="$_0108한국전기교통-LED교통신호등((원본))_2003-04행자부-전기(신원)_05년02월과학기술원-LCHE(설치)" xfId="214"/>
    <cellStyle name="$_0108한국전기교통-LED교통신호등((원본))_2003-04행자부-전기(신원)_05년07월성남-월남참전(설치)" xfId="215"/>
    <cellStyle name="$_0108한국전기교통-LED교통신호등((원본))_2003-04행자부-전기(신원)_05년07월월남참전-성남문화기계" xfId="216"/>
    <cellStyle name="$_0108한국전기교통-LED교통신호등((원본))_2003-04행자부-전기(신원)_2005자기통행-전송" xfId="217"/>
    <cellStyle name="$_0108한국전기교통-LED교통신호등((원본))_2003-04행자부-전기(신원)_성남아트센터-무대조명장치" xfId="218"/>
    <cellStyle name="$_0108한국전기교통-LED교통신호등((원본))_2004-06한국은행강원본부-화폐전시실(최종)" xfId="219"/>
    <cellStyle name="$_0108한국전기교통-LED교통신호등((원본))_경주-길우전기세계캐릭터" xfId="220"/>
    <cellStyle name="$_0108한국전기교통-LED교통신호등((원본))_미래공감-공사정산" xfId="221"/>
    <cellStyle name="$_0110이산화염소발생기-제작(100)수현" xfId="222"/>
    <cellStyle name="$_0111해양수산부등명기제작" xfId="223"/>
    <cellStyle name="$_0111해양수산부등명기제작_2003-03메트릭스-동해선정산" xfId="224"/>
    <cellStyle name="$_0111해양수산부등명기제작_2003-03메트릭스-동해선정산_05년02월과학기술원-LCHE(설치)" xfId="225"/>
    <cellStyle name="$_0111해양수산부등명기제작_2003-03메트릭스-동해선정산_05년07월성남-월남참전(설치)" xfId="226"/>
    <cellStyle name="$_0111해양수산부등명기제작_2003-03메트릭스-동해선정산_05년07월월남참전-성남문화기계" xfId="227"/>
    <cellStyle name="$_0111해양수산부등명기제작_2003-03메트릭스-동해선정산_2005자기통행-전송" xfId="228"/>
    <cellStyle name="$_0111해양수산부등명기제작_2003-03메트릭스-동해선정산_성남아트센터-무대조명장치" xfId="229"/>
    <cellStyle name="$_0111해양수산부등명기제작_2003-04행자부-전기(신원)" xfId="230"/>
    <cellStyle name="$_0111해양수산부등명기제작_2003-04행자부-전기(신원)_05년02월과학기술원-LCHE(설치)" xfId="231"/>
    <cellStyle name="$_0111해양수산부등명기제작_2003-04행자부-전기(신원)_05년07월성남-월남참전(설치)" xfId="232"/>
    <cellStyle name="$_0111해양수산부등명기제작_2003-04행자부-전기(신원)_05년07월월남참전-성남문화기계" xfId="233"/>
    <cellStyle name="$_0111해양수산부등명기제작_2003-04행자부-전기(신원)_2005자기통행-전송" xfId="234"/>
    <cellStyle name="$_0111해양수산부등명기제작_2003-04행자부-전기(신원)_성남아트센터-무대조명장치" xfId="235"/>
    <cellStyle name="$_0111해양수산부등명기제작_2004-06한국은행강원본부-화폐전시실(최종)" xfId="236"/>
    <cellStyle name="$_0111해양수산부등명기제작_경주-길우전기세계캐릭터" xfId="237"/>
    <cellStyle name="$_0111해양수산부등명기제작_미래공감-공사정산" xfId="238"/>
    <cellStyle name="$_0111핸디소프트-전자표준문서시스템" xfId="239"/>
    <cellStyle name="$_0111핸디소프트-전자표준문서시스템_2003-03메트릭스-동해선정산" xfId="240"/>
    <cellStyle name="$_0111핸디소프트-전자표준문서시스템_2003-03메트릭스-동해선정산_05년02월과학기술원-LCHE(설치)" xfId="241"/>
    <cellStyle name="$_0111핸디소프트-전자표준문서시스템_2003-03메트릭스-동해선정산_05년07월성남-월남참전(설치)" xfId="242"/>
    <cellStyle name="$_0111핸디소프트-전자표준문서시스템_2003-03메트릭스-동해선정산_05년07월월남참전-성남문화기계" xfId="243"/>
    <cellStyle name="$_0111핸디소프트-전자표준문서시스템_2003-03메트릭스-동해선정산_2005자기통행-전송" xfId="244"/>
    <cellStyle name="$_0111핸디소프트-전자표준문서시스템_2003-03메트릭스-동해선정산_성남아트센터-무대조명장치" xfId="245"/>
    <cellStyle name="$_0111핸디소프트-전자표준문서시스템_2003-04행자부-전기(신원)" xfId="246"/>
    <cellStyle name="$_0111핸디소프트-전자표준문서시스템_2003-04행자부-전기(신원)_05년02월과학기술원-LCHE(설치)" xfId="247"/>
    <cellStyle name="$_0111핸디소프트-전자표준문서시스템_2003-04행자부-전기(신원)_05년07월성남-월남참전(설치)" xfId="248"/>
    <cellStyle name="$_0111핸디소프트-전자표준문서시스템_2003-04행자부-전기(신원)_05년07월월남참전-성남문화기계" xfId="249"/>
    <cellStyle name="$_0111핸디소프트-전자표준문서시스템_2003-04행자부-전기(신원)_2005자기통행-전송" xfId="250"/>
    <cellStyle name="$_0111핸디소프트-전자표준문서시스템_2003-04행자부-전기(신원)_성남아트센터-무대조명장치" xfId="251"/>
    <cellStyle name="$_0111핸디소프트-전자표준문서시스템_2004-06한국은행강원본부-화폐전시실(최종)" xfId="252"/>
    <cellStyle name="$_0111핸디소프트-전자표준문서시스템_경주-길우전기세계캐릭터" xfId="253"/>
    <cellStyle name="$_0111핸디소프트-전자표준문서시스템_미래공감-공사정산" xfId="254"/>
    <cellStyle name="$_0112금감원사무자동화시스템" xfId="255"/>
    <cellStyle name="$_0112금감원사무자동화시스템_2003-03메트릭스-동해선정산" xfId="256"/>
    <cellStyle name="$_0112금감원사무자동화시스템_2003-03메트릭스-동해선정산_05년02월과학기술원-LCHE(설치)" xfId="257"/>
    <cellStyle name="$_0112금감원사무자동화시스템_2003-03메트릭스-동해선정산_05년07월성남-월남참전(설치)" xfId="258"/>
    <cellStyle name="$_0112금감원사무자동화시스템_2003-03메트릭스-동해선정산_05년07월월남참전-성남문화기계" xfId="259"/>
    <cellStyle name="$_0112금감원사무자동화시스템_2003-03메트릭스-동해선정산_2005자기통행-전송" xfId="260"/>
    <cellStyle name="$_0112금감원사무자동화시스템_2003-03메트릭스-동해선정산_성남아트센터-무대조명장치" xfId="261"/>
    <cellStyle name="$_0112금감원사무자동화시스템_2003-04행자부-전기(신원)" xfId="262"/>
    <cellStyle name="$_0112금감원사무자동화시스템_2003-04행자부-전기(신원)_05년02월과학기술원-LCHE(설치)" xfId="263"/>
    <cellStyle name="$_0112금감원사무자동화시스템_2003-04행자부-전기(신원)_05년07월성남-월남참전(설치)" xfId="264"/>
    <cellStyle name="$_0112금감원사무자동화시스템_2003-04행자부-전기(신원)_05년07월월남참전-성남문화기계" xfId="265"/>
    <cellStyle name="$_0112금감원사무자동화시스템_2003-04행자부-전기(신원)_2005자기통행-전송" xfId="266"/>
    <cellStyle name="$_0112금감원사무자동화시스템_2003-04행자부-전기(신원)_성남아트센터-무대조명장치" xfId="267"/>
    <cellStyle name="$_0112금감원사무자동화시스템_2004-06한국은행강원본부-화폐전시실(최종)" xfId="268"/>
    <cellStyle name="$_0112금감원사무자동화시스템_경주-길우전기세계캐릭터" xfId="269"/>
    <cellStyle name="$_0112금감원사무자동화시스템_미래공감-공사정산" xfId="270"/>
    <cellStyle name="$_0112수도권매립지SW원가" xfId="271"/>
    <cellStyle name="$_0112수도권매립지SW원가_2003-03메트릭스-동해선정산" xfId="272"/>
    <cellStyle name="$_0112수도권매립지SW원가_2003-03메트릭스-동해선정산_05년02월과학기술원-LCHE(설치)" xfId="273"/>
    <cellStyle name="$_0112수도권매립지SW원가_2003-03메트릭스-동해선정산_05년07월성남-월남참전(설치)" xfId="274"/>
    <cellStyle name="$_0112수도권매립지SW원가_2003-03메트릭스-동해선정산_05년07월월남참전-성남문화기계" xfId="275"/>
    <cellStyle name="$_0112수도권매립지SW원가_2003-03메트릭스-동해선정산_2005자기통행-전송" xfId="276"/>
    <cellStyle name="$_0112수도권매립지SW원가_2003-03메트릭스-동해선정산_성남아트센터-무대조명장치" xfId="277"/>
    <cellStyle name="$_0112수도권매립지SW원가_2003-04행자부-전기(신원)" xfId="278"/>
    <cellStyle name="$_0112수도권매립지SW원가_2003-04행자부-전기(신원)_05년02월과학기술원-LCHE(설치)" xfId="279"/>
    <cellStyle name="$_0112수도권매립지SW원가_2003-04행자부-전기(신원)_05년07월성남-월남참전(설치)" xfId="280"/>
    <cellStyle name="$_0112수도권매립지SW원가_2003-04행자부-전기(신원)_05년07월월남참전-성남문화기계" xfId="281"/>
    <cellStyle name="$_0112수도권매립지SW원가_2003-04행자부-전기(신원)_2005자기통행-전송" xfId="282"/>
    <cellStyle name="$_0112수도권매립지SW원가_2003-04행자부-전기(신원)_성남아트센터-무대조명장치" xfId="283"/>
    <cellStyle name="$_0112수도권매립지SW원가_2004-06한국은행강원본부-화폐전시실(최종)" xfId="284"/>
    <cellStyle name="$_0112수도권매립지SW원가_경주-길우전기세계캐릭터" xfId="285"/>
    <cellStyle name="$_0112수도권매립지SW원가_미래공감-공사정산" xfId="286"/>
    <cellStyle name="$_0112중고원-HRD종합정보망구축(完)" xfId="287"/>
    <cellStyle name="$_0112중고원-HRD종합정보망구축(完)_2004-06한국은행강원본부-화폐전시실(최종)" xfId="288"/>
    <cellStyle name="$_0201종합예술회관의자제작설치-1" xfId="289"/>
    <cellStyle name="$_0201종합예술회관의자제작설치-1_2004-06한국은행강원본부-화폐전시실(최종)" xfId="290"/>
    <cellStyle name="$_0202마사회근무복" xfId="291"/>
    <cellStyle name="$_0202마사회근무복_2004-06한국은행강원본부-화폐전시실(최종)" xfId="292"/>
    <cellStyle name="$_0202부경교재-승강칠판" xfId="293"/>
    <cellStyle name="$_0202부경교재-승강칠판_2004-06한국은행강원본부-화폐전시실(최종)" xfId="294"/>
    <cellStyle name="$_0204한국석묘납골함-1규격" xfId="295"/>
    <cellStyle name="$_0204한국석묘납골함-1규격_2004-06한국은행강원본부-화폐전시실(최종)" xfId="296"/>
    <cellStyle name="$_0206금감원금융정보교환망재구축" xfId="297"/>
    <cellStyle name="$_0206금감원금융정보교환망재구축_2004-06한국은행강원본부-화폐전시실(최종)" xfId="298"/>
    <cellStyle name="$_0206정통부수납장표기기제작설치" xfId="299"/>
    <cellStyle name="$_0206정통부수납장표기기제작설치_2004-06한국은행강원본부-화폐전시실(최종)" xfId="300"/>
    <cellStyle name="$_0207담배인삼공사-담요" xfId="301"/>
    <cellStyle name="$_0207담배인삼공사-담요_2004-06한국은행강원본부-화폐전시실(최종)" xfId="302"/>
    <cellStyle name="$_0208레비텍-다층여과기설계변경" xfId="303"/>
    <cellStyle name="$_0208레비텍-다층여과기설계변경_2004-06한국은행강원본부-화폐전시실(최종)" xfId="304"/>
    <cellStyle name="$_0209이산화염소발생기-설치(50K)" xfId="305"/>
    <cellStyle name="$_0209이산화염소발생기-설치(50K)_2004-06한국은행강원본부-화폐전시실(최종)" xfId="306"/>
    <cellStyle name="$_0210현대정보기술-TD이중계" xfId="307"/>
    <cellStyle name="$_0210현대정보기술-TD이중계_2004-06한국은행강원본부-화폐전시실(최종)" xfId="308"/>
    <cellStyle name="$_0211조달청-#1대북지원사업정산(1월7일)" xfId="309"/>
    <cellStyle name="$_0211조달청-#1대북지원사업정산(1월7일)_2004-06한국은행강원본부-화폐전시실(최종)" xfId="310"/>
    <cellStyle name="$_0212금감원-법규정보시스템(完)" xfId="311"/>
    <cellStyle name="$_0212금감원-법규정보시스템(完)_2003-03메트릭스-동해선정산" xfId="312"/>
    <cellStyle name="$_0212금감원-법규정보시스템(完)_2003-03메트릭스-동해선정산_05년02월과학기술원-LCHE(설치)" xfId="313"/>
    <cellStyle name="$_0212금감원-법규정보시스템(完)_2003-03메트릭스-동해선정산_05년07월성남-월남참전(설치)" xfId="314"/>
    <cellStyle name="$_0212금감원-법규정보시스템(完)_2003-03메트릭스-동해선정산_05년07월월남참전-성남문화기계" xfId="315"/>
    <cellStyle name="$_0212금감원-법규정보시스템(完)_2003-03메트릭스-동해선정산_2005자기통행-전송" xfId="316"/>
    <cellStyle name="$_0212금감원-법규정보시스템(完)_2003-03메트릭스-동해선정산_성남아트센터-무대조명장치" xfId="317"/>
    <cellStyle name="$_0212금감원-법규정보시스템(完)_2003-04행자부-전기(신원)" xfId="318"/>
    <cellStyle name="$_0212금감원-법규정보시스템(完)_2003-04행자부-전기(신원)_05년02월과학기술원-LCHE(설치)" xfId="319"/>
    <cellStyle name="$_0212금감원-법규정보시스템(完)_2003-04행자부-전기(신원)_05년07월성남-월남참전(설치)" xfId="320"/>
    <cellStyle name="$_0212금감원-법규정보시스템(完)_2003-04행자부-전기(신원)_05년07월월남참전-성남문화기계" xfId="321"/>
    <cellStyle name="$_0212금감원-법규정보시스템(完)_2003-04행자부-전기(신원)_2005자기통행-전송" xfId="322"/>
    <cellStyle name="$_0212금감원-법규정보시스템(完)_2003-04행자부-전기(신원)_성남아트센터-무대조명장치" xfId="323"/>
    <cellStyle name="$_0212금감원-법규정보시스템(完)_2004-06한국은행강원본부-화폐전시실(최종)" xfId="324"/>
    <cellStyle name="$_0212금감원-법규정보시스템(完)_경주-길우전기세계캐릭터" xfId="325"/>
    <cellStyle name="$_0212금감원-법규정보시스템(完)_미래공감-공사정산" xfId="326"/>
    <cellStyle name="$_0301교통방송-CCTV유지보수" xfId="327"/>
    <cellStyle name="$_0301교통방송-CCTV유지보수_2004-06한국은행강원본부-화폐전시실(최종)" xfId="328"/>
    <cellStyle name="$_0302인천경찰청-무인단속기위탁관리" xfId="329"/>
    <cellStyle name="$_0302인천경찰청-무인단속기위탁관리_2004-06한국은행강원본부-화폐전시실(최종)" xfId="330"/>
    <cellStyle name="$_0302조달청-대북지원2차(안성연)" xfId="331"/>
    <cellStyle name="$_0302조달청-대북지원2차(안성연)_2004-06한국은행강원본부-화폐전시실(최종)" xfId="332"/>
    <cellStyle name="$_0302조달청-대북지원2차(최수현)" xfId="333"/>
    <cellStyle name="$_0302조달청-대북지원2차(최수현)_2004-06한국은행강원본부-화폐전시실(최종)" xfId="334"/>
    <cellStyle name="$_0302표준문서-쌍용정보통신(신)" xfId="335"/>
    <cellStyle name="$_0302표준문서-쌍용정보통신(신)_2004-06한국은행강원본부-화폐전시실(최종)" xfId="336"/>
    <cellStyle name="$_0304소프트파워-정부표준전자문서시스템" xfId="337"/>
    <cellStyle name="$_0304소프트파워-정부표준전자문서시스템(完)" xfId="338"/>
    <cellStyle name="$_0304소프트파워-정부표준전자문서시스템(完)_2004-06한국은행강원본부-화폐전시실(최종)" xfId="339"/>
    <cellStyle name="$_0304소프트파워-정부표준전자문서시스템_2004-06한국은행강원본부-화폐전시실(최종)" xfId="340"/>
    <cellStyle name="$_0304철도청-주변환장치-1" xfId="341"/>
    <cellStyle name="$_0304철도청-주변환장치-1_2004-06한국은행강원본부-화폐전시실(최종)" xfId="342"/>
    <cellStyle name="$_0305금감원-금융통계정보시스템구축(完)" xfId="343"/>
    <cellStyle name="$_0305금감원-금융통계정보시스템구축(完)_2004-06한국은행강원본부-화폐전시실(최종)" xfId="344"/>
    <cellStyle name="$_0305제낭조합-면범포지" xfId="345"/>
    <cellStyle name="$_0305제낭조합-면범포지_2004-06한국은행강원본부-화폐전시실(최종)" xfId="346"/>
    <cellStyle name="$_0306제낭공업협동조합-면범포지원단(경비까지)" xfId="347"/>
    <cellStyle name="$_0306제낭공업협동조합-면범포지원단(경비까지)_2004-06한국은행강원본부-화폐전시실(최종)" xfId="348"/>
    <cellStyle name="$_0307경찰청-무인교통단속표준SW개발용역(完)" xfId="349"/>
    <cellStyle name="$_0307경찰청-무인교통단속표준SW개발용역(完)_2004-06한국은행강원본부-화폐전시실(최종)" xfId="350"/>
    <cellStyle name="$_0308조달청-#8대북지원사업정산" xfId="351"/>
    <cellStyle name="$_0308조달청-#8대북지원사업정산_2004-06한국은행강원본부-화폐전시실(최종)" xfId="352"/>
    <cellStyle name="$_0309두합크린텍-설치원가" xfId="353"/>
    <cellStyle name="$_0309두합크린텍-설치원가_2004-06한국은행강원본부-화폐전시실(최종)" xfId="354"/>
    <cellStyle name="$_0309조달청-#9대북지원사업정산" xfId="355"/>
    <cellStyle name="$_0309조달청-#9대북지원사업정산_2004-06한국은행강원본부-화폐전시실(최종)" xfId="356"/>
    <cellStyle name="$_0310여주상수도-탈수기(유천ENG)" xfId="357"/>
    <cellStyle name="$_0310여주상수도-탈수기(유천ENG)_2004-06한국은행강원본부-화폐전시실(최종)" xfId="358"/>
    <cellStyle name="$_0311대기해양작업시간" xfId="359"/>
    <cellStyle name="$_0311대기해양작업시간_2004-06한국은행강원본부-화폐전시실(최종)" xfId="360"/>
    <cellStyle name="$_0311대기해양중형등명기" xfId="361"/>
    <cellStyle name="$_0311대기해양중형등명기_2004-06한국은행강원본부-화폐전시실(최종)" xfId="362"/>
    <cellStyle name="$_0312국민체육진흥공단-전기부문" xfId="363"/>
    <cellStyle name="$_0312국민체육진흥공단-전기부문_2004-06한국은행강원본부-화폐전시실(최종)" xfId="364"/>
    <cellStyle name="$_0312대기해양-중형등명기제작설치" xfId="365"/>
    <cellStyle name="$_0312대기해양-중형등명기제작설치_2004-06한국은행강원본부-화폐전시실(최종)" xfId="366"/>
    <cellStyle name="$_0312라이준-칼라아스콘4규격" xfId="367"/>
    <cellStyle name="$_0312라이준-칼라아스콘4규격_2004-06한국은행강원본부-화폐전시실(최종)" xfId="368"/>
    <cellStyle name="$_0401집진기프로그램SW개발비산정" xfId="369"/>
    <cellStyle name="$_0401집진기프로그램SW개발비산정_2004-06한국은행강원본부-화폐전시실(최종)" xfId="370"/>
    <cellStyle name="$_06월-신화기공-제진기(최종)" xfId="371"/>
    <cellStyle name="$_10월수배전반(최종)" xfId="372"/>
    <cellStyle name="$_2001-06조달청신성-한냉지형" xfId="373"/>
    <cellStyle name="$_2001-06조달청신성-한냉지형_2004-06한국은행강원본부-화폐전시실(최종)" xfId="374"/>
    <cellStyle name="$_2002-03경찰대학-졸업식" xfId="375"/>
    <cellStyle name="$_2002-03경찰대학-졸업식_2003-03메트릭스-동해선정산" xfId="376"/>
    <cellStyle name="$_2002-03경찰대학-졸업식_2003-03메트릭스-동해선정산_05년02월과학기술원-LCHE(설치)" xfId="377"/>
    <cellStyle name="$_2002-03경찰대학-졸업식_2003-03메트릭스-동해선정산_05년07월성남-월남참전(설치)" xfId="378"/>
    <cellStyle name="$_2002-03경찰대학-졸업식_2003-03메트릭스-동해선정산_05년07월월남참전-성남문화기계" xfId="379"/>
    <cellStyle name="$_2002-03경찰대학-졸업식_2003-03메트릭스-동해선정산_2005자기통행-전송" xfId="380"/>
    <cellStyle name="$_2002-03경찰대학-졸업식_2003-03메트릭스-동해선정산_성남아트센터-무대조명장치" xfId="381"/>
    <cellStyle name="$_2002-03경찰대학-졸업식_2003-04행자부-전기(신원)" xfId="382"/>
    <cellStyle name="$_2002-03경찰대학-졸업식_2003-04행자부-전기(신원)_05년02월과학기술원-LCHE(설치)" xfId="383"/>
    <cellStyle name="$_2002-03경찰대학-졸업식_2003-04행자부-전기(신원)_05년07월성남-월남참전(설치)" xfId="384"/>
    <cellStyle name="$_2002-03경찰대학-졸업식_2003-04행자부-전기(신원)_05년07월월남참전-성남문화기계" xfId="385"/>
    <cellStyle name="$_2002-03경찰대학-졸업식_2003-04행자부-전기(신원)_2005자기통행-전송" xfId="386"/>
    <cellStyle name="$_2002-03경찰대학-졸업식_2003-04행자부-전기(신원)_성남아트센터-무대조명장치" xfId="387"/>
    <cellStyle name="$_2002-03경찰대학-졸업식_2004-06한국은행강원본부-화폐전시실(최종)" xfId="388"/>
    <cellStyle name="$_2002-03경찰대학-졸업식_경주-길우전기세계캐릭터" xfId="389"/>
    <cellStyle name="$_2002-03경찰대학-졸업식_미래공감-공사정산" xfId="390"/>
    <cellStyle name="$_2002-03경찰청-경찰표지장" xfId="391"/>
    <cellStyle name="$_2002-03경찰청-경찰표지장_2004-06한국은행강원본부-화폐전시실(최종)" xfId="392"/>
    <cellStyle name="$_2002-03반디-가로등(열주형)" xfId="393"/>
    <cellStyle name="$_2002-03반디-가로등(열주형)_2004-06한국은행강원본부-화폐전시실(최종)" xfId="394"/>
    <cellStyle name="$_2002-03신화전자-감지기" xfId="395"/>
    <cellStyle name="$_2002-03신화전자-감지기_2003-03메트릭스-동해선정산" xfId="396"/>
    <cellStyle name="$_2002-03신화전자-감지기_2003-03메트릭스-동해선정산_05년02월과학기술원-LCHE(설치)" xfId="397"/>
    <cellStyle name="$_2002-03신화전자-감지기_2003-03메트릭스-동해선정산_05년07월성남-월남참전(설치)" xfId="398"/>
    <cellStyle name="$_2002-03신화전자-감지기_2003-03메트릭스-동해선정산_05년07월월남참전-성남문화기계" xfId="399"/>
    <cellStyle name="$_2002-03신화전자-감지기_2003-03메트릭스-동해선정산_2005자기통행-전송" xfId="400"/>
    <cellStyle name="$_2002-03신화전자-감지기_2003-03메트릭스-동해선정산_성남아트센터-무대조명장치" xfId="401"/>
    <cellStyle name="$_2002-03신화전자-감지기_2003-04행자부-전기(신원)" xfId="402"/>
    <cellStyle name="$_2002-03신화전자-감지기_2003-04행자부-전기(신원)_05년02월과학기술원-LCHE(설치)" xfId="403"/>
    <cellStyle name="$_2002-03신화전자-감지기_2003-04행자부-전기(신원)_05년07월성남-월남참전(설치)" xfId="404"/>
    <cellStyle name="$_2002-03신화전자-감지기_2003-04행자부-전기(신원)_05년07월월남참전-성남문화기계" xfId="405"/>
    <cellStyle name="$_2002-03신화전자-감지기_2003-04행자부-전기(신원)_2005자기통행-전송" xfId="406"/>
    <cellStyle name="$_2002-03신화전자-감지기_2003-04행자부-전기(신원)_성남아트센터-무대조명장치" xfId="407"/>
    <cellStyle name="$_2002-03신화전자-감지기_2004-06한국은행강원본부-화폐전시실(최종)" xfId="408"/>
    <cellStyle name="$_2002-03신화전자-감지기_경주-길우전기세계캐릭터" xfId="409"/>
    <cellStyle name="$_2002-03신화전자-감지기_미래공감-공사정산" xfId="410"/>
    <cellStyle name="$_2002-04강원랜드-슬러트머신" xfId="411"/>
    <cellStyle name="$_2002-04강원랜드-슬러트머신_2003-03메트릭스-동해선정산" xfId="412"/>
    <cellStyle name="$_2002-04강원랜드-슬러트머신_2003-03메트릭스-동해선정산_05년02월과학기술원-LCHE(설치)" xfId="413"/>
    <cellStyle name="$_2002-04강원랜드-슬러트머신_2003-03메트릭스-동해선정산_05년07월성남-월남참전(설치)" xfId="414"/>
    <cellStyle name="$_2002-04강원랜드-슬러트머신_2003-03메트릭스-동해선정산_05년07월월남참전-성남문화기계" xfId="415"/>
    <cellStyle name="$_2002-04강원랜드-슬러트머신_2003-03메트릭스-동해선정산_2005자기통행-전송" xfId="416"/>
    <cellStyle name="$_2002-04강원랜드-슬러트머신_2003-03메트릭스-동해선정산_성남아트센터-무대조명장치" xfId="417"/>
    <cellStyle name="$_2002-04강원랜드-슬러트머신_2003-04행자부-전기(신원)" xfId="418"/>
    <cellStyle name="$_2002-04강원랜드-슬러트머신_2003-04행자부-전기(신원)_05년02월과학기술원-LCHE(설치)" xfId="419"/>
    <cellStyle name="$_2002-04강원랜드-슬러트머신_2003-04행자부-전기(신원)_05년07월성남-월남참전(설치)" xfId="420"/>
    <cellStyle name="$_2002-04강원랜드-슬러트머신_2003-04행자부-전기(신원)_05년07월월남참전-성남문화기계" xfId="421"/>
    <cellStyle name="$_2002-04강원랜드-슬러트머신_2003-04행자부-전기(신원)_2005자기통행-전송" xfId="422"/>
    <cellStyle name="$_2002-04강원랜드-슬러트머신_2003-04행자부-전기(신원)_성남아트센터-무대조명장치" xfId="423"/>
    <cellStyle name="$_2002-04강원랜드-슬러트머신_2004-06한국은행강원본부-화폐전시실(최종)" xfId="424"/>
    <cellStyle name="$_2002-04강원랜드-슬러트머신_경주-길우전기세계캐릭터" xfId="425"/>
    <cellStyle name="$_2002-04강원랜드-슬러트머신_미래공감-공사정산" xfId="426"/>
    <cellStyle name="$_2002-04메가컴-외주무대" xfId="427"/>
    <cellStyle name="$_2002-04메가컴-외주무대_2004-06한국은행강원본부-화폐전시실(최종)" xfId="428"/>
    <cellStyle name="$_2002-04엘지애드-무대" xfId="429"/>
    <cellStyle name="$_2002-04엘지애드-무대_2004-06한국은행강원본부-화폐전시실(최종)" xfId="430"/>
    <cellStyle name="$_2002-05강원랜드-슬러트머신(넥스터)" xfId="431"/>
    <cellStyle name="$_2002-05강원랜드-슬러트머신(넥스터)_2004-06한국은행강원본부-화폐전시실(최종)" xfId="432"/>
    <cellStyle name="$_2002-05경기경찰청-냉온수기공사" xfId="433"/>
    <cellStyle name="$_2002-05경기경찰청-냉온수기공사_2004-06한국은행강원본부-화폐전시실(최종)" xfId="434"/>
    <cellStyle name="$_2002-05대통령비서실-카페트" xfId="435"/>
    <cellStyle name="$_2002-05대통령비서실-카페트_2004-06한국은행강원본부-화폐전시실(최종)" xfId="436"/>
    <cellStyle name="$_2002결과표" xfId="437"/>
    <cellStyle name="$_2002결과표_2003-03메트릭스-동해선정산" xfId="438"/>
    <cellStyle name="$_2002결과표_2003-03메트릭스-동해선정산_05년02월과학기술원-LCHE(설치)" xfId="439"/>
    <cellStyle name="$_2002결과표_2003-03메트릭스-동해선정산_05년07월성남-월남참전(설치)" xfId="440"/>
    <cellStyle name="$_2002결과표_2003-03메트릭스-동해선정산_05년07월월남참전-성남문화기계" xfId="441"/>
    <cellStyle name="$_2002결과표_2003-03메트릭스-동해선정산_2005자기통행-전송" xfId="442"/>
    <cellStyle name="$_2002결과표_2003-03메트릭스-동해선정산_성남아트센터-무대조명장치" xfId="443"/>
    <cellStyle name="$_2002결과표_2003-04행자부-전기(신원)" xfId="444"/>
    <cellStyle name="$_2002결과표_2003-04행자부-전기(신원)_05년02월과학기술원-LCHE(설치)" xfId="445"/>
    <cellStyle name="$_2002결과표_2003-04행자부-전기(신원)_05년07월성남-월남참전(설치)" xfId="446"/>
    <cellStyle name="$_2002결과표_2003-04행자부-전기(신원)_05년07월월남참전-성남문화기계" xfId="447"/>
    <cellStyle name="$_2002결과표_2003-04행자부-전기(신원)_2005자기통행-전송" xfId="448"/>
    <cellStyle name="$_2002결과표_2003-04행자부-전기(신원)_성남아트센터-무대조명장치" xfId="449"/>
    <cellStyle name="$_2002결과표_2004-06한국은행강원본부-화폐전시실(최종)" xfId="450"/>
    <cellStyle name="$_2002결과표_경주-길우전기세계캐릭터" xfId="451"/>
    <cellStyle name="$_2002결과표_미래공감-공사정산" xfId="452"/>
    <cellStyle name="$_2002결과표1" xfId="453"/>
    <cellStyle name="$_2002결과표1_2004-06한국은행강원본부-화폐전시실(최종)" xfId="454"/>
    <cellStyle name="$_2003-01정일사-표창5종" xfId="455"/>
    <cellStyle name="$_2003-01정일사-표창5종_2004-06한국은행강원본부-화폐전시실(최종)" xfId="456"/>
    <cellStyle name="$_2003-03메트릭스-동해선정산" xfId="457"/>
    <cellStyle name="$_2003-03메트릭스-동해선정산_05년02월과학기술원-LCHE(설치)" xfId="458"/>
    <cellStyle name="$_2003-03메트릭스-동해선정산_05년07월성남-월남참전(설치)" xfId="459"/>
    <cellStyle name="$_2003-03메트릭스-동해선정산_05년07월월남참전-성남문화기계" xfId="460"/>
    <cellStyle name="$_2003-03메트릭스-동해선정산_2005자기통행-전송" xfId="461"/>
    <cellStyle name="$_2003-03메트릭스-동해선정산_성남아트센터-무대조명장치" xfId="462"/>
    <cellStyle name="$_2003-04행자부-전기(신원)" xfId="463"/>
    <cellStyle name="$_2003-04행자부-전기(신원)_05년02월과학기술원-LCHE(설치)" xfId="464"/>
    <cellStyle name="$_2003-04행자부-전기(신원)_05년07월성남-월남참전(설치)" xfId="465"/>
    <cellStyle name="$_2003-04행자부-전기(신원)_05년07월월남참전-성남문화기계" xfId="466"/>
    <cellStyle name="$_2003-04행자부-전기(신원)_2005자기통행-전송" xfId="467"/>
    <cellStyle name="$_2003-04행자부-전기(신원)_성남아트센터-무대조명장치" xfId="468"/>
    <cellStyle name="$_2003완성공사변경" xfId="469"/>
    <cellStyle name="$_2004-06한국은행강원본부-화폐전시실(최종)" xfId="470"/>
    <cellStyle name="$_2004년완성공사원가경비율(변경최종))" xfId="471"/>
    <cellStyle name="$_2004년완성공사원가경비율(조달청미적용)1" xfId="472"/>
    <cellStyle name="$_2004자기통행(보훈)" xfId="473"/>
    <cellStyle name="$_2월한국종합환경(영주)설치공사" xfId="474"/>
    <cellStyle name="$_5월부산마사회발주기제작1" xfId="475"/>
    <cellStyle name="$_6월춘천한국은행SW" xfId="476"/>
    <cellStyle name="$_db진흥" xfId="477"/>
    <cellStyle name="$_Pilot플랜트-계변경" xfId="478"/>
    <cellStyle name="$_Pilot플랜트-계변경_2004-06한국은행강원본부-화폐전시실(최종)" xfId="479"/>
    <cellStyle name="$_Pilot플랜트이전설치-변경최종" xfId="480"/>
    <cellStyle name="$_Pilot플랜트이전설치-변경최종_2004-06한국은행강원본부-화폐전시실(최종)" xfId="481"/>
    <cellStyle name="$_SE40" xfId="482"/>
    <cellStyle name="$_SW(케이비)" xfId="483"/>
    <cellStyle name="$_SW(케이비)_2004-06한국은행강원본부-화폐전시실(최종)" xfId="484"/>
    <cellStyle name="$_간지,목차,페이지,표지" xfId="485"/>
    <cellStyle name="$_간지,목차,페이지,표지_2004-06한국은행강원본부-화폐전시실(최종)" xfId="486"/>
    <cellStyle name="$_견적2" xfId="487"/>
    <cellStyle name="$_경주-길우전기세계캐릭터" xfId="488"/>
    <cellStyle name="$_경찰청-근무,기동복" xfId="489"/>
    <cellStyle name="$_경찰청-근무,기동복_2003-03메트릭스-동해선정산" xfId="490"/>
    <cellStyle name="$_경찰청-근무,기동복_2003-03메트릭스-동해선정산_05년02월과학기술원-LCHE(설치)" xfId="491"/>
    <cellStyle name="$_경찰청-근무,기동복_2003-03메트릭스-동해선정산_05년07월성남-월남참전(설치)" xfId="492"/>
    <cellStyle name="$_경찰청-근무,기동복_2003-03메트릭스-동해선정산_05년07월월남참전-성남문화기계" xfId="493"/>
    <cellStyle name="$_경찰청-근무,기동복_2003-03메트릭스-동해선정산_2005자기통행-전송" xfId="494"/>
    <cellStyle name="$_경찰청-근무,기동복_2003-03메트릭스-동해선정산_성남아트센터-무대조명장치" xfId="495"/>
    <cellStyle name="$_경찰청-근무,기동복_2003-04행자부-전기(신원)" xfId="496"/>
    <cellStyle name="$_경찰청-근무,기동복_2003-04행자부-전기(신원)_05년02월과학기술원-LCHE(설치)" xfId="497"/>
    <cellStyle name="$_경찰청-근무,기동복_2003-04행자부-전기(신원)_05년07월성남-월남참전(설치)" xfId="498"/>
    <cellStyle name="$_경찰청-근무,기동복_2003-04행자부-전기(신원)_05년07월월남참전-성남문화기계" xfId="499"/>
    <cellStyle name="$_경찰청-근무,기동복_2003-04행자부-전기(신원)_2005자기통행-전송" xfId="500"/>
    <cellStyle name="$_경찰청-근무,기동복_2003-04행자부-전기(신원)_성남아트센터-무대조명장치" xfId="501"/>
    <cellStyle name="$_경찰청-근무,기동복_2004-06한국은행강원본부-화폐전시실(최종)" xfId="502"/>
    <cellStyle name="$_경찰청-근무,기동복_경주-길우전기세계캐릭터" xfId="503"/>
    <cellStyle name="$_경찰청-근무,기동복_미래공감-공사정산" xfId="504"/>
    <cellStyle name="$_공사일반관리비양식" xfId="505"/>
    <cellStyle name="$_공사일반관리비양식_2004-06한국은행강원본부-화폐전시실(최종)" xfId="506"/>
    <cellStyle name="$_기아" xfId="507"/>
    <cellStyle name="$_기초공사" xfId="508"/>
    <cellStyle name="$_기초공사_2004-06한국은행강원본부-화폐전시실(최종)" xfId="509"/>
    <cellStyle name="$_네인텍정보기술-회로카드(수현)" xfId="510"/>
    <cellStyle name="$_네인텍정보기술-회로카드(수현)_2003-03메트릭스-동해선정산" xfId="511"/>
    <cellStyle name="$_네인텍정보기술-회로카드(수현)_2003-03메트릭스-동해선정산_05년02월과학기술원-LCHE(설치)" xfId="512"/>
    <cellStyle name="$_네인텍정보기술-회로카드(수현)_2003-03메트릭스-동해선정산_05년07월성남-월남참전(설치)" xfId="513"/>
    <cellStyle name="$_네인텍정보기술-회로카드(수현)_2003-03메트릭스-동해선정산_05년07월월남참전-성남문화기계" xfId="514"/>
    <cellStyle name="$_네인텍정보기술-회로카드(수현)_2003-03메트릭스-동해선정산_2005자기통행-전송" xfId="515"/>
    <cellStyle name="$_네인텍정보기술-회로카드(수현)_2003-03메트릭스-동해선정산_성남아트센터-무대조명장치" xfId="516"/>
    <cellStyle name="$_네인텍정보기술-회로카드(수현)_2003-04행자부-전기(신원)" xfId="517"/>
    <cellStyle name="$_네인텍정보기술-회로카드(수현)_2003-04행자부-전기(신원)_05년02월과학기술원-LCHE(설치)" xfId="518"/>
    <cellStyle name="$_네인텍정보기술-회로카드(수현)_2003-04행자부-전기(신원)_05년07월성남-월남참전(설치)" xfId="519"/>
    <cellStyle name="$_네인텍정보기술-회로카드(수현)_2003-04행자부-전기(신원)_05년07월월남참전-성남문화기계" xfId="520"/>
    <cellStyle name="$_네인텍정보기술-회로카드(수현)_2003-04행자부-전기(신원)_2005자기통행-전송" xfId="521"/>
    <cellStyle name="$_네인텍정보기술-회로카드(수현)_2003-04행자부-전기(신원)_성남아트센터-무대조명장치" xfId="522"/>
    <cellStyle name="$_네인텍정보기술-회로카드(수현)_2004-06한국은행강원본부-화폐전시실(최종)" xfId="523"/>
    <cellStyle name="$_네인텍정보기술-회로카드(수현)_경주-길우전기세계캐릭터" xfId="524"/>
    <cellStyle name="$_네인텍정보기술-회로카드(수현)_미래공감-공사정산" xfId="525"/>
    <cellStyle name="$_대기해양노무비" xfId="526"/>
    <cellStyle name="$_대기해양노무비_2004-06한국은행강원본부-화폐전시실(최종)" xfId="527"/>
    <cellStyle name="$_대북자재8월분" xfId="528"/>
    <cellStyle name="$_대북자재8월분_2004-06한국은행강원본부-화폐전시실(최종)" xfId="529"/>
    <cellStyle name="$_대북자재8월분-1" xfId="530"/>
    <cellStyle name="$_대북자재8월분-1_2004-06한국은행강원본부-화폐전시실(최종)" xfId="531"/>
    <cellStyle name="$_도로공사MM" xfId="532"/>
    <cellStyle name="$_도로공사tcssw" xfId="533"/>
    <cellStyle name="$_동산용사촌수현(원본)" xfId="534"/>
    <cellStyle name="$_동산용사촌수현(원본)_2003-03메트릭스-동해선정산" xfId="535"/>
    <cellStyle name="$_동산용사촌수현(원본)_2003-03메트릭스-동해선정산_05년02월과학기술원-LCHE(설치)" xfId="536"/>
    <cellStyle name="$_동산용사촌수현(원본)_2003-03메트릭스-동해선정산_05년07월성남-월남참전(설치)" xfId="537"/>
    <cellStyle name="$_동산용사촌수현(원본)_2003-03메트릭스-동해선정산_05년07월월남참전-성남문화기계" xfId="538"/>
    <cellStyle name="$_동산용사촌수현(원본)_2003-03메트릭스-동해선정산_2005자기통행-전송" xfId="539"/>
    <cellStyle name="$_동산용사촌수현(원본)_2003-03메트릭스-동해선정산_성남아트센터-무대조명장치" xfId="540"/>
    <cellStyle name="$_동산용사촌수현(원본)_2003-04행자부-전기(신원)" xfId="541"/>
    <cellStyle name="$_동산용사촌수현(원본)_2003-04행자부-전기(신원)_05년02월과학기술원-LCHE(설치)" xfId="542"/>
    <cellStyle name="$_동산용사촌수현(원본)_2003-04행자부-전기(신원)_05년07월성남-월남참전(설치)" xfId="543"/>
    <cellStyle name="$_동산용사촌수현(원본)_2003-04행자부-전기(신원)_05년07월월남참전-성남문화기계" xfId="544"/>
    <cellStyle name="$_동산용사촌수현(원본)_2003-04행자부-전기(신원)_2005자기통행-전송" xfId="545"/>
    <cellStyle name="$_동산용사촌수현(원본)_2003-04행자부-전기(신원)_성남아트센터-무대조명장치" xfId="546"/>
    <cellStyle name="$_동산용사촌수현(원본)_2004-06한국은행강원본부-화폐전시실(최종)" xfId="547"/>
    <cellStyle name="$_동산용사촌수현(원본)_경주-길우전기세계캐릭터" xfId="548"/>
    <cellStyle name="$_동산용사촌수현(원본)_미래공감-공사정산" xfId="549"/>
    <cellStyle name="$_미래공감-공사정산" xfId="550"/>
    <cellStyle name="$_백제군사전시1" xfId="551"/>
    <cellStyle name="$_백제군사전시1_2004-06한국은행강원본부-화폐전시실(최종)" xfId="552"/>
    <cellStyle name="$_수초제거기(대양기계)" xfId="553"/>
    <cellStyle name="$_수초제거기(대양기계)_2003-03메트릭스-동해선정산" xfId="554"/>
    <cellStyle name="$_수초제거기(대양기계)_2003-03메트릭스-동해선정산_05년02월과학기술원-LCHE(설치)" xfId="555"/>
    <cellStyle name="$_수초제거기(대양기계)_2003-03메트릭스-동해선정산_05년07월성남-월남참전(설치)" xfId="556"/>
    <cellStyle name="$_수초제거기(대양기계)_2003-03메트릭스-동해선정산_05년07월월남참전-성남문화기계" xfId="557"/>
    <cellStyle name="$_수초제거기(대양기계)_2003-03메트릭스-동해선정산_2005자기통행-전송" xfId="558"/>
    <cellStyle name="$_수초제거기(대양기계)_2003-03메트릭스-동해선정산_성남아트센터-무대조명장치" xfId="559"/>
    <cellStyle name="$_수초제거기(대양기계)_2003-04행자부-전기(신원)" xfId="560"/>
    <cellStyle name="$_수초제거기(대양기계)_2003-04행자부-전기(신원)_05년02월과학기술원-LCHE(설치)" xfId="561"/>
    <cellStyle name="$_수초제거기(대양기계)_2003-04행자부-전기(신원)_05년07월성남-월남참전(설치)" xfId="562"/>
    <cellStyle name="$_수초제거기(대양기계)_2003-04행자부-전기(신원)_05년07월월남참전-성남문화기계" xfId="563"/>
    <cellStyle name="$_수초제거기(대양기계)_2003-04행자부-전기(신원)_2005자기통행-전송" xfId="564"/>
    <cellStyle name="$_수초제거기(대양기계)_2003-04행자부-전기(신원)_성남아트센터-무대조명장치" xfId="565"/>
    <cellStyle name="$_수초제거기(대양기계)_2004-06한국은행강원본부-화폐전시실(최종)" xfId="566"/>
    <cellStyle name="$_수초제거기(대양기계)_경주-길우전기세계캐릭터" xfId="567"/>
    <cellStyle name="$_수초제거기(대양기계)_미래공감-공사정산" xfId="568"/>
    <cellStyle name="$_시설용역" xfId="569"/>
    <cellStyle name="$_시설용역_2004-06한국은행강원본부-화폐전시실(최종)" xfId="570"/>
    <cellStyle name="$_신화BS" xfId="571"/>
    <cellStyle name="$_암전정밀실체현미경(수현)" xfId="572"/>
    <cellStyle name="$_오리엔탈" xfId="573"/>
    <cellStyle name="$_오리엔탈_2004-06한국은행강원본부-화폐전시실(최종)" xfId="574"/>
    <cellStyle name="$_원본 - 한국전기교통-개선형신호등 4종" xfId="575"/>
    <cellStyle name="$_원본 - 한국전기교통-개선형신호등 4종_2003-03메트릭스-동해선정산" xfId="576"/>
    <cellStyle name="$_원본 - 한국전기교통-개선형신호등 4종_2003-03메트릭스-동해선정산_05년02월과학기술원-LCHE(설치)" xfId="577"/>
    <cellStyle name="$_원본 - 한국전기교통-개선형신호등 4종_2003-03메트릭스-동해선정산_05년07월성남-월남참전(설치)" xfId="578"/>
    <cellStyle name="$_원본 - 한국전기교통-개선형신호등 4종_2003-03메트릭스-동해선정산_05년07월월남참전-성남문화기계" xfId="579"/>
    <cellStyle name="$_원본 - 한국전기교통-개선형신호등 4종_2003-03메트릭스-동해선정산_2005자기통행-전송" xfId="580"/>
    <cellStyle name="$_원본 - 한국전기교통-개선형신호등 4종_2003-03메트릭스-동해선정산_성남아트센터-무대조명장치" xfId="581"/>
    <cellStyle name="$_원본 - 한국전기교통-개선형신호등 4종_2003-04행자부-전기(신원)" xfId="582"/>
    <cellStyle name="$_원본 - 한국전기교통-개선형신호등 4종_2003-04행자부-전기(신원)_05년02월과학기술원-LCHE(설치)" xfId="583"/>
    <cellStyle name="$_원본 - 한국전기교통-개선형신호등 4종_2003-04행자부-전기(신원)_05년07월성남-월남참전(설치)" xfId="584"/>
    <cellStyle name="$_원본 - 한국전기교통-개선형신호등 4종_2003-04행자부-전기(신원)_05년07월월남참전-성남문화기계" xfId="585"/>
    <cellStyle name="$_원본 - 한국전기교통-개선형신호등 4종_2003-04행자부-전기(신원)_2005자기통행-전송" xfId="586"/>
    <cellStyle name="$_원본 - 한국전기교통-개선형신호등 4종_2003-04행자부-전기(신원)_성남아트센터-무대조명장치" xfId="587"/>
    <cellStyle name="$_원본 - 한국전기교통-개선형신호등 4종_2004-06한국은행강원본부-화폐전시실(최종)" xfId="588"/>
    <cellStyle name="$_원본 - 한국전기교통-개선형신호등 4종_경주-길우전기세계캐릭터" xfId="589"/>
    <cellStyle name="$_원본 - 한국전기교통-개선형신호등 4종_미래공감-공사정산" xfId="590"/>
    <cellStyle name="$_재료비" xfId="591"/>
    <cellStyle name="$_제경비율모음" xfId="592"/>
    <cellStyle name="$_제경비율모음_2004-06한국은행강원본부-화폐전시실(최종)" xfId="593"/>
    <cellStyle name="$_제조원가" xfId="594"/>
    <cellStyle name="$_제조원가_2004-06한국은행강원본부-화폐전시실(최종)" xfId="595"/>
    <cellStyle name="$_조달청-B판사천강교제작(최종본)" xfId="596"/>
    <cellStyle name="$_조달청-B판사천강교제작(최종본)_2004-06한국은행강원본부-화폐전시실(최종)" xfId="597"/>
    <cellStyle name="$_조달청-대북지원3차(최수현)" xfId="598"/>
    <cellStyle name="$_조달청-대북지원3차(최수현)_2004-06한국은행강원본부-화폐전시실(최종)" xfId="599"/>
    <cellStyle name="$_조달청-대북지원4차(최수현)" xfId="600"/>
    <cellStyle name="$_조달청-대북지원4차(최수현)_2004-06한국은행강원본부-화폐전시실(최종)" xfId="601"/>
    <cellStyle name="$_조달청-대북지원5차(최수현)" xfId="602"/>
    <cellStyle name="$_조달청-대북지원5차(최수현)_2004-06한국은행강원본부-화폐전시실(최종)" xfId="603"/>
    <cellStyle name="$_조달청-대북지원6차(번호)" xfId="604"/>
    <cellStyle name="$_조달청-대북지원6차(번호)_2004-06한국은행강원본부-화폐전시실(최종)" xfId="605"/>
    <cellStyle name="$_조달청-대북지원6차(최수현)" xfId="606"/>
    <cellStyle name="$_조달청-대북지원6차(최수현)_2004-06한국은행강원본부-화폐전시실(최종)" xfId="607"/>
    <cellStyle name="$_조달청-대북지원7차(최수현)" xfId="608"/>
    <cellStyle name="$_조달청-대북지원7차(최수현)_2004-06한국은행강원본부-화폐전시실(최종)" xfId="609"/>
    <cellStyle name="$_조달청-대북지원8차(최수현)" xfId="610"/>
    <cellStyle name="$_조달청-대북지원8차(최수현)_2004-06한국은행강원본부-화폐전시실(최종)" xfId="611"/>
    <cellStyle name="$_조달청-대북지원9차(최수현)" xfId="612"/>
    <cellStyle name="$_조달청-대북지원9차(최수현)_2004-06한국은행강원본부-화폐전시실(최종)" xfId="613"/>
    <cellStyle name="$_중앙선관위(투표,개표)" xfId="614"/>
    <cellStyle name="$_중앙선관위(투표,개표)_2003-03메트릭스-동해선정산" xfId="615"/>
    <cellStyle name="$_중앙선관위(투표,개표)_2003-03메트릭스-동해선정산_05년02월과학기술원-LCHE(설치)" xfId="616"/>
    <cellStyle name="$_중앙선관위(투표,개표)_2003-03메트릭스-동해선정산_05년07월성남-월남참전(설치)" xfId="617"/>
    <cellStyle name="$_중앙선관위(투표,개표)_2003-03메트릭스-동해선정산_05년07월월남참전-성남문화기계" xfId="618"/>
    <cellStyle name="$_중앙선관위(투표,개표)_2003-03메트릭스-동해선정산_2005자기통행-전송" xfId="619"/>
    <cellStyle name="$_중앙선관위(투표,개표)_2003-03메트릭스-동해선정산_성남아트센터-무대조명장치" xfId="620"/>
    <cellStyle name="$_중앙선관위(투표,개표)_2003-04행자부-전기(신원)" xfId="621"/>
    <cellStyle name="$_중앙선관위(투표,개표)_2003-04행자부-전기(신원)_05년02월과학기술원-LCHE(설치)" xfId="622"/>
    <cellStyle name="$_중앙선관위(투표,개표)_2003-04행자부-전기(신원)_05년07월성남-월남참전(설치)" xfId="623"/>
    <cellStyle name="$_중앙선관위(투표,개표)_2003-04행자부-전기(신원)_05년07월월남참전-성남문화기계" xfId="624"/>
    <cellStyle name="$_중앙선관위(투표,개표)_2003-04행자부-전기(신원)_2005자기통행-전송" xfId="625"/>
    <cellStyle name="$_중앙선관위(투표,개표)_2003-04행자부-전기(신원)_성남아트센터-무대조명장치" xfId="626"/>
    <cellStyle name="$_중앙선관위(투표,개표)_2004-06한국은행강원본부-화폐전시실(최종)" xfId="627"/>
    <cellStyle name="$_중앙선관위(투표,개표)_경주-길우전기세계캐릭터" xfId="628"/>
    <cellStyle name="$_중앙선관위(투표,개표)_미래공감-공사정산" xfId="629"/>
    <cellStyle name="$_중앙선관위(투표,개표)-사본" xfId="630"/>
    <cellStyle name="$_중앙선관위(투표,개표)-사본_2004-06한국은행강원본부-화폐전시실(최종)" xfId="631"/>
    <cellStyle name="$_철공가공조립" xfId="632"/>
    <cellStyle name="$_철공가공조립_2004-06한국은행강원본부-화폐전시실(최종)" xfId="633"/>
    <cellStyle name="$_철도청-조명기구" xfId="634"/>
    <cellStyle name="$_최종-한국전기교통-개선형신호등 4종(공수조정)" xfId="635"/>
    <cellStyle name="$_최종-한국전기교통-개선형신호등 4종(공수조정)_2003-03메트릭스-동해선정산" xfId="636"/>
    <cellStyle name="$_최종-한국전기교통-개선형신호등 4종(공수조정)_2003-03메트릭스-동해선정산_05년02월과학기술원-LCHE(설치)" xfId="637"/>
    <cellStyle name="$_최종-한국전기교통-개선형신호등 4종(공수조정)_2003-03메트릭스-동해선정산_05년07월성남-월남참전(설치)" xfId="638"/>
    <cellStyle name="$_최종-한국전기교통-개선형신호등 4종(공수조정)_2003-03메트릭스-동해선정산_05년07월월남참전-성남문화기계" xfId="639"/>
    <cellStyle name="$_최종-한국전기교통-개선형신호등 4종(공수조정)_2003-03메트릭스-동해선정산_2005자기통행-전송" xfId="640"/>
    <cellStyle name="$_최종-한국전기교통-개선형신호등 4종(공수조정)_2003-03메트릭스-동해선정산_성남아트센터-무대조명장치" xfId="641"/>
    <cellStyle name="$_최종-한국전기교통-개선형신호등 4종(공수조정)_2003-04행자부-전기(신원)" xfId="642"/>
    <cellStyle name="$_최종-한국전기교통-개선형신호등 4종(공수조정)_2003-04행자부-전기(신원)_05년02월과학기술원-LCHE(설치)" xfId="643"/>
    <cellStyle name="$_최종-한국전기교통-개선형신호등 4종(공수조정)_2003-04행자부-전기(신원)_05년07월성남-월남참전(설치)" xfId="644"/>
    <cellStyle name="$_최종-한국전기교통-개선형신호등 4종(공수조정)_2003-04행자부-전기(신원)_05년07월월남참전-성남문화기계" xfId="645"/>
    <cellStyle name="$_최종-한국전기교통-개선형신호등 4종(공수조정)_2003-04행자부-전기(신원)_2005자기통행-전송" xfId="646"/>
    <cellStyle name="$_최종-한국전기교통-개선형신호등 4종(공수조정)_2003-04행자부-전기(신원)_성남아트센터-무대조명장치" xfId="647"/>
    <cellStyle name="$_최종-한국전기교통-개선형신호등 4종(공수조정)_2004-06한국은행강원본부-화폐전시실(최종)" xfId="648"/>
    <cellStyle name="$_최종-한국전기교통-개선형신호등 4종(공수조정)_경주-길우전기세계캐릭터" xfId="649"/>
    <cellStyle name="$_최종-한국전기교통-개선형신호등 4종(공수조정)_미래공감-공사정산" xfId="650"/>
    <cellStyle name="$_코솔라-제조원가" xfId="651"/>
    <cellStyle name="$_코솔라-제조원가_2004-06한국은행강원본부-화폐전시실(최종)" xfId="652"/>
    <cellStyle name="$_테마공사새로03" xfId="653"/>
    <cellStyle name="$_토지공사-간접비" xfId="654"/>
    <cellStyle name="$_토지공사-간접비_2004-06한국은행강원본부-화폐전시실(최종)" xfId="655"/>
    <cellStyle name="$_평창증설매립장-설치" xfId="656"/>
    <cellStyle name="$_한국가스공사필터제조부문" xfId="657"/>
    <cellStyle name="$_한국도로공사" xfId="658"/>
    <cellStyle name="$_한국도로공사_2004-06한국은행강원본부-화폐전시실(최종)" xfId="659"/>
    <cellStyle name="$_한전내역서-최종" xfId="660"/>
    <cellStyle name="$_한전내역서-최종_2004-06한국은행강원본부-화폐전시실(최종)" xfId="661"/>
    <cellStyle name="(△콤마)" xfId="662"/>
    <cellStyle name="(백분율)" xfId="663"/>
    <cellStyle name="(콤마)" xfId="664"/>
    <cellStyle name="??_x0001_" xfId="665"/>
    <cellStyle name="??&amp;O?&amp;H?_x0008__x000f__x0007_?_x0007__x0001__x0001_" xfId="666"/>
    <cellStyle name="??&amp;O?&amp;H?_x0008_??_x0007__x0001__x0001_" xfId="667"/>
    <cellStyle name="??&amp;쏗?뷐9_x0008__x0011__x0007_?_x0007__x0001__x0001_" xfId="668"/>
    <cellStyle name="???­ [0]_¸ð??¸·" xfId="669"/>
    <cellStyle name="???­_¸ð??¸·" xfId="670"/>
    <cellStyle name="???Ø_¸ð??¸·" xfId="671"/>
    <cellStyle name="?Þ¸¶ [0]_¸ð??¸·" xfId="672"/>
    <cellStyle name="?Þ¸¶_¸ð??¸·" xfId="673"/>
    <cellStyle name="?W?_laroux" xfId="674"/>
    <cellStyle name="?曹%U?&amp;H?_x0008_?s_x000a__x0007__x0001__x0001_" xfId="675"/>
    <cellStyle name="@_laroux" xfId="676"/>
    <cellStyle name="@_laroux_제트베인" xfId="677"/>
    <cellStyle name="@_laroux_제트베인_1" xfId="678"/>
    <cellStyle name="@_laroux_제트베인_1_05년02월과학기술원-LCHE(설치)" xfId="679"/>
    <cellStyle name="@_laroux_제트베인_1_05년02월과학기술원-LCHE(설치)_05년02월과학기술원-LCHE(제조-설치)" xfId="680"/>
    <cellStyle name="@_laroux_제트베인_1_05년02월과학기술원-LCHE(설치)_05년02월과학기술원-LCHE(제조-설치)_안전진단 공연장 무대기계 보수건(20100527)" xfId="681"/>
    <cellStyle name="@_laroux_제트베인_1_05년02월과학기술원-LCHE(설치)_안전진단 공연장 무대기계 보수건(20100527)" xfId="682"/>
    <cellStyle name="@_laroux_제트베인_1_05년02월과학기술원-LCHE(설치)-참고" xfId="683"/>
    <cellStyle name="@_laroux_제트베인_1_05년02월과학기술원-LCHE(설치)-참고_안전진단 공연장 무대기계 보수건(20100527)" xfId="684"/>
    <cellStyle name="@_laroux_제트베인_1_05년02월과학기술원-LCHE(제조)" xfId="685"/>
    <cellStyle name="@_laroux_제트베인_1_05년02월과학기술원-LCHE(제조)_05년02월과학기술원-LCHE(제조-설치)" xfId="686"/>
    <cellStyle name="@_laroux_제트베인_1_05년02월과학기술원-LCHE(제조)_05년02월과학기술원-LCHE(제조-설치)_안전진단 공연장 무대기계 보수건(20100527)" xfId="687"/>
    <cellStyle name="@_laroux_제트베인_1_05년02월과학기술원-LCHE(제조)_안전진단 공연장 무대기계 보수건(20100527)" xfId="688"/>
    <cellStyle name="@_laroux_제트베인_1_05년02월과학기술원-LCHE(제조)-참고" xfId="689"/>
    <cellStyle name="@_laroux_제트베인_1_05년02월과학기술원-LCHE(제조)-참고_05년02월과학기술원-LCHE(제조-설치)" xfId="690"/>
    <cellStyle name="@_laroux_제트베인_1_05년02월과학기술원-LCHE(제조)-참고_05년02월과학기술원-LCHE(제조-설치)_안전진단 공연장 무대기계 보수건(20100527)" xfId="691"/>
    <cellStyle name="@_laroux_제트베인_1_05년02월과학기술원-LCHE(제조)-참고_안전진단 공연장 무대기계 보수건(20100527)" xfId="692"/>
    <cellStyle name="@_laroux_제트베인_1_05년02월과학기술원-LCHE(제조-설치)" xfId="693"/>
    <cellStyle name="@_laroux_제트베인_1_05년02월과학기술원-LCHE(제조-설치)_05년02월과학기술원-LCHE(제조-설치)" xfId="694"/>
    <cellStyle name="@_laroux_제트베인_1_05년02월과학기술원-LCHE(제조-설치)_05년02월과학기술원-LCHE(제조-설치)_안전진단 공연장 무대기계 보수건(20100527)" xfId="695"/>
    <cellStyle name="@_laroux_제트베인_1_05년02월과학기술원-LCHE(제조-설치)_안전진단 공연장 무대기계 보수건(20100527)" xfId="696"/>
    <cellStyle name="@_laroux_제트베인_1_05년03월과학기술원-휴머노이드제작" xfId="697"/>
    <cellStyle name="@_laroux_제트베인_1_05년03월과학기술원-휴머노이드제작_안전진단 공연장 무대기계 보수건(20100527)" xfId="698"/>
    <cellStyle name="@_laroux_제트베인_1_05년07월성남-월남참전(설치)" xfId="699"/>
    <cellStyle name="@_laroux_제트베인_1_05년07월성남-월남참전(설치)_안전진단 공연장 무대기계 보수건(20100527)" xfId="700"/>
    <cellStyle name="@_laroux_제트베인_1_05년07월월남참전-성남문화기계" xfId="701"/>
    <cellStyle name="@_laroux_제트베인_1_05년07월월남참전-성남문화기계_안전진단 공연장 무대기계 보수건(20100527)" xfId="702"/>
    <cellStyle name="@_laroux_제트베인_1_10월수배전반" xfId="703"/>
    <cellStyle name="@_laroux_제트베인_1_10월수배전반(최종)" xfId="704"/>
    <cellStyle name="@_laroux_제트베인_1_10월수배전반(최종)_안전진단 공연장 무대기계 보수건(20100527)" xfId="705"/>
    <cellStyle name="@_laroux_제트베인_1_10월수배전반_안전진단 공연장 무대기계 보수건(20100527)" xfId="706"/>
    <cellStyle name="@_laroux_제트베인_1_10월촉매성형" xfId="707"/>
    <cellStyle name="@_laroux_제트베인_1_10월촉매성형_05년02월과학기술원-LCHE(제조-설치)" xfId="708"/>
    <cellStyle name="@_laroux_제트베인_1_10월촉매성형_05년02월과학기술원-LCHE(제조-설치)_안전진단 공연장 무대기계 보수건(20100527)" xfId="709"/>
    <cellStyle name="@_laroux_제트베인_1_10월촉매성형_10월촉매성형" xfId="710"/>
    <cellStyle name="@_laroux_제트베인_1_10월촉매성형_10월촉매성형_05년02월과학기술원-LCHE(제조-설치)" xfId="711"/>
    <cellStyle name="@_laroux_제트베인_1_10월촉매성형_10월촉매성형_05년02월과학기술원-LCHE(제조-설치)_05년02월과학기술원-LCHE(제조-설치)" xfId="712"/>
    <cellStyle name="@_laroux_제트베인_1_10월촉매성형_10월촉매성형_05년02월과학기술원-LCHE(제조-설치)_05년02월과학기술원-LCHE(제조-설치)_안전진단 공연장 무대기계 보수건(20100527)" xfId="713"/>
    <cellStyle name="@_laroux_제트베인_1_10월촉매성형_10월촉매성형_05년02월과학기술원-LCHE(제조-설치)_안전진단 공연장 무대기계 보수건(20100527)" xfId="714"/>
    <cellStyle name="@_laroux_제트베인_1_10월촉매성형_10월촉매성형_10월촉매성형" xfId="715"/>
    <cellStyle name="@_laroux_제트베인_1_10월촉매성형_10월촉매성형_10월촉매성형_안전진단 공연장 무대기계 보수건(20100527)" xfId="716"/>
    <cellStyle name="@_laroux_제트베인_1_10월촉매성형_10월촉매성형_공기호흡기" xfId="717"/>
    <cellStyle name="@_laroux_제트베인_1_10월촉매성형_10월촉매성형_공기호흡기(작시)" xfId="718"/>
    <cellStyle name="@_laroux_제트베인_1_10월촉매성형_10월촉매성형_공기호흡기(작시)_안전진단 공연장 무대기계 보수건(20100527)" xfId="719"/>
    <cellStyle name="@_laroux_제트베인_1_10월촉매성형_10월촉매성형_공기호흡기_안전진단 공연장 무대기계 보수건(20100527)" xfId="720"/>
    <cellStyle name="@_laroux_제트베인_1_10월촉매성형_10월촉매성형_공기호흡기노무공수-041105(최종본)" xfId="721"/>
    <cellStyle name="@_laroux_제트베인_1_10월촉매성형_10월촉매성형_공기호흡기노무공수-041105(최종본)_안전진단 공연장 무대기계 보수건(20100527)" xfId="722"/>
    <cellStyle name="@_laroux_제트베인_1_10월촉매성형_10월촉매성형_공기호흡기노무공수-041111(최종본)" xfId="723"/>
    <cellStyle name="@_laroux_제트베인_1_10월촉매성형_10월촉매성형_공기호흡기노무공수-041111(최종본)_안전진단 공연장 무대기계 보수건(20100527)" xfId="724"/>
    <cellStyle name="@_laroux_제트베인_1_10월촉매성형_10월촉매성형_노무-041115(최종본)" xfId="725"/>
    <cellStyle name="@_laroux_제트베인_1_10월촉매성형_10월촉매성형_노무-041115(최종본)_안전진단 공연장 무대기계 보수건(20100527)" xfId="726"/>
    <cellStyle name="@_laroux_제트베인_1_10월촉매성형_10월촉매성형_안전진단 공연장 무대기계 보수건(20100527)" xfId="727"/>
    <cellStyle name="@_laroux_제트베인_1_10월촉매성형_공기호흡기" xfId="728"/>
    <cellStyle name="@_laroux_제트베인_1_10월촉매성형_공기호흡기(작시)" xfId="729"/>
    <cellStyle name="@_laroux_제트베인_1_10월촉매성형_공기호흡기(작시)_안전진단 공연장 무대기계 보수건(20100527)" xfId="730"/>
    <cellStyle name="@_laroux_제트베인_1_10월촉매성형_공기호흡기_안전진단 공연장 무대기계 보수건(20100527)" xfId="731"/>
    <cellStyle name="@_laroux_제트베인_1_10월촉매성형_공기호흡기노무공수-041105(최종본)" xfId="732"/>
    <cellStyle name="@_laroux_제트베인_1_10월촉매성형_공기호흡기노무공수-041105(최종본)_안전진단 공연장 무대기계 보수건(20100527)" xfId="733"/>
    <cellStyle name="@_laroux_제트베인_1_10월촉매성형_공기호흡기노무공수-041111(최종본)" xfId="734"/>
    <cellStyle name="@_laroux_제트베인_1_10월촉매성형_공기호흡기노무공수-041111(최종본)_안전진단 공연장 무대기계 보수건(20100527)" xfId="735"/>
    <cellStyle name="@_laroux_제트베인_1_10월촉매성형_노무-041115(최종본)" xfId="736"/>
    <cellStyle name="@_laroux_제트베인_1_10월촉매성형_노무-041115(최종본)_안전진단 공연장 무대기계 보수건(20100527)" xfId="737"/>
    <cellStyle name="@_laroux_제트베인_1_10월촉매성형_안전진단 공연장 무대기계 보수건(20100527)" xfId="738"/>
    <cellStyle name="@_laroux_제트베인_1_10월촉매성형_전기용해로" xfId="739"/>
    <cellStyle name="@_laroux_제트베인_1_10월촉매성형_전기용해로_안전진단 공연장 무대기계 보수건(20100527)" xfId="740"/>
    <cellStyle name="@_laroux_제트베인_1_2004-11kist엑튜레이터-참고" xfId="741"/>
    <cellStyle name="@_laroux_제트베인_1_2004-11kist엑튜레이터-참고_안전진단 공연장 무대기계 보수건(20100527)" xfId="742"/>
    <cellStyle name="@_laroux_제트베인_1_2004-3행자부-삼일절(최종)" xfId="743"/>
    <cellStyle name="@_laroux_제트베인_1_2004-3행자부-삼일절(최종)_안전진단 공연장 무대기계 보수건(20100527)" xfId="744"/>
    <cellStyle name="@_laroux_제트베인_1_2004농협유기질(미광)표준" xfId="745"/>
    <cellStyle name="@_laroux_제트베인_1_2004농협유기질(미광)표준_안전진단 공연장 무대기계 보수건(20100527)" xfId="746"/>
    <cellStyle name="@_laroux_제트베인_1_2005년-공사경비율" xfId="747"/>
    <cellStyle name="@_laroux_제트베인_1_2005년-공사경비율(두리비전)" xfId="748"/>
    <cellStyle name="@_laroux_제트베인_1_2005년-공사경비율(두리비전)_안전진단 공연장 무대기계 보수건(20100527)" xfId="749"/>
    <cellStyle name="@_laroux_제트베인_1_2005년-공사경비율_안전진단 공연장 무대기계 보수건(20100527)" xfId="750"/>
    <cellStyle name="@_laroux_제트베인_1_2005자기통행-전송" xfId="751"/>
    <cellStyle name="@_laroux_제트베인_1_2005자기통행-전송_안전진단 공연장 무대기계 보수건(20100527)" xfId="752"/>
    <cellStyle name="@_laroux_제트베인_1_6월실버메이트용(한국과학기술원)수정" xfId="753"/>
    <cellStyle name="@_laroux_제트베인_1_6월실버메이트용(한국과학기술원)수정_05년02월과학기술원-LCHE(제조-설치)" xfId="754"/>
    <cellStyle name="@_laroux_제트베인_1_6월실버메이트용(한국과학기술원)수정_05년02월과학기술원-LCHE(제조-설치)_안전진단 공연장 무대기계 보수건(20100527)" xfId="755"/>
    <cellStyle name="@_laroux_제트베인_1_6월실버메이트용(한국과학기술원)수정_10월촉매성형" xfId="756"/>
    <cellStyle name="@_laroux_제트베인_1_6월실버메이트용(한국과학기술원)수정_10월촉매성형_05년02월과학기술원-LCHE(제조-설치)" xfId="757"/>
    <cellStyle name="@_laroux_제트베인_1_6월실버메이트용(한국과학기술원)수정_10월촉매성형_05년02월과학기술원-LCHE(제조-설치)_05년02월과학기술원-LCHE(제조-설치)" xfId="758"/>
    <cellStyle name="@_laroux_제트베인_1_6월실버메이트용(한국과학기술원)수정_10월촉매성형_05년02월과학기술원-LCHE(제조-설치)_05년02월과학기술원-LCHE(제조-설치)_안전진단 공연장 무대기계 보수건(20100527)" xfId="759"/>
    <cellStyle name="@_laroux_제트베인_1_6월실버메이트용(한국과학기술원)수정_10월촉매성형_05년02월과학기술원-LCHE(제조-설치)_안전진단 공연장 무대기계 보수건(20100527)" xfId="760"/>
    <cellStyle name="@_laroux_제트베인_1_6월실버메이트용(한국과학기술원)수정_10월촉매성형_10월촉매성형" xfId="761"/>
    <cellStyle name="@_laroux_제트베인_1_6월실버메이트용(한국과학기술원)수정_10월촉매성형_10월촉매성형_안전진단 공연장 무대기계 보수건(20100527)" xfId="762"/>
    <cellStyle name="@_laroux_제트베인_1_6월실버메이트용(한국과학기술원)수정_10월촉매성형_공기호흡기" xfId="763"/>
    <cellStyle name="@_laroux_제트베인_1_6월실버메이트용(한국과학기술원)수정_10월촉매성형_공기호흡기(작시)" xfId="764"/>
    <cellStyle name="@_laroux_제트베인_1_6월실버메이트용(한국과학기술원)수정_10월촉매성형_공기호흡기(작시)_안전진단 공연장 무대기계 보수건(20100527)" xfId="765"/>
    <cellStyle name="@_laroux_제트베인_1_6월실버메이트용(한국과학기술원)수정_10월촉매성형_공기호흡기_안전진단 공연장 무대기계 보수건(20100527)" xfId="766"/>
    <cellStyle name="@_laroux_제트베인_1_6월실버메이트용(한국과학기술원)수정_10월촉매성형_공기호흡기노무공수-041105(최종본)" xfId="767"/>
    <cellStyle name="@_laroux_제트베인_1_6월실버메이트용(한국과학기술원)수정_10월촉매성형_공기호흡기노무공수-041105(최종본)_안전진단 공연장 무대기계 보수건(20100527)" xfId="768"/>
    <cellStyle name="@_laroux_제트베인_1_6월실버메이트용(한국과학기술원)수정_10월촉매성형_공기호흡기노무공수-041111(최종본)" xfId="769"/>
    <cellStyle name="@_laroux_제트베인_1_6월실버메이트용(한국과학기술원)수정_10월촉매성형_공기호흡기노무공수-041111(최종본)_안전진단 공연장 무대기계 보수건(20100527)" xfId="770"/>
    <cellStyle name="@_laroux_제트베인_1_6월실버메이트용(한국과학기술원)수정_10월촉매성형_노무-041115(최종본)" xfId="771"/>
    <cellStyle name="@_laroux_제트베인_1_6월실버메이트용(한국과학기술원)수정_10월촉매성형_노무-041115(최종본)_안전진단 공연장 무대기계 보수건(20100527)" xfId="772"/>
    <cellStyle name="@_laroux_제트베인_1_6월실버메이트용(한국과학기술원)수정_10월촉매성형_안전진단 공연장 무대기계 보수건(20100527)" xfId="773"/>
    <cellStyle name="@_laroux_제트베인_1_6월실버메이트용(한국과학기술원)수정_공기호흡기" xfId="774"/>
    <cellStyle name="@_laroux_제트베인_1_6월실버메이트용(한국과학기술원)수정_공기호흡기(작시)" xfId="775"/>
    <cellStyle name="@_laroux_제트베인_1_6월실버메이트용(한국과학기술원)수정_공기호흡기(작시)_안전진단 공연장 무대기계 보수건(20100527)" xfId="776"/>
    <cellStyle name="@_laroux_제트베인_1_6월실버메이트용(한국과학기술원)수정_공기호흡기_안전진단 공연장 무대기계 보수건(20100527)" xfId="777"/>
    <cellStyle name="@_laroux_제트베인_1_6월실버메이트용(한국과학기술원)수정_공기호흡기노무공수-041105(최종본)" xfId="778"/>
    <cellStyle name="@_laroux_제트베인_1_6월실버메이트용(한국과학기술원)수정_공기호흡기노무공수-041105(최종본)_안전진단 공연장 무대기계 보수건(20100527)" xfId="779"/>
    <cellStyle name="@_laroux_제트베인_1_6월실버메이트용(한국과학기술원)수정_공기호흡기노무공수-041111(최종본)" xfId="780"/>
    <cellStyle name="@_laroux_제트베인_1_6월실버메이트용(한국과학기술원)수정_공기호흡기노무공수-041111(최종본)_안전진단 공연장 무대기계 보수건(20100527)" xfId="781"/>
    <cellStyle name="@_laroux_제트베인_1_6월실버메이트용(한국과학기술원)수정_노무-041115(최종본)" xfId="782"/>
    <cellStyle name="@_laroux_제트베인_1_6월실버메이트용(한국과학기술원)수정_노무-041115(최종본)_안전진단 공연장 무대기계 보수건(20100527)" xfId="783"/>
    <cellStyle name="@_laroux_제트베인_1_6월실버메이트용(한국과학기술원)수정_안전진단 공연장 무대기계 보수건(20100527)" xfId="784"/>
    <cellStyle name="@_laroux_제트베인_1_6월실버메이트용(한국과학기술원)수정_전기용해로" xfId="785"/>
    <cellStyle name="@_laroux_제트베인_1_6월실버메이트용(한국과학기술원)수정_전기용해로_안전진단 공연장 무대기계 보수건(20100527)" xfId="786"/>
    <cellStyle name="@_laroux_제트베인_1_8월금비주철(회전식)" xfId="787"/>
    <cellStyle name="@_laroux_제트베인_1_8월금비주철(회전식)_안전진단 공연장 무대기계 보수건(20100527)" xfId="788"/>
    <cellStyle name="@_laroux_제트베인_1_k공사정산" xfId="789"/>
    <cellStyle name="@_laroux_제트베인_1_k공사정산_05년02월과학기술원-LCHE(설치)" xfId="790"/>
    <cellStyle name="@_laroux_제트베인_1_k공사정산_05년02월과학기술원-LCHE(설치)_안전진단 공연장 무대기계 보수건(20100527)" xfId="791"/>
    <cellStyle name="@_laroux_제트베인_1_k공사정산_05년02월과학기술원-LCHE(제조-설치)" xfId="792"/>
    <cellStyle name="@_laroux_제트베인_1_k공사정산_05년02월과학기술원-LCHE(제조-설치)_안전진단 공연장 무대기계 보수건(20100527)" xfId="793"/>
    <cellStyle name="@_laroux_제트베인_1_k공사정산_05년03월과학기술원-휴머노이드제작" xfId="794"/>
    <cellStyle name="@_laroux_제트베인_1_k공사정산_05년03월과학기술원-휴머노이드제작_안전진단 공연장 무대기계 보수건(20100527)" xfId="795"/>
    <cellStyle name="@_laroux_제트베인_1_k공사정산_05년07월성남-월남참전(설치)" xfId="796"/>
    <cellStyle name="@_laroux_제트베인_1_k공사정산_05년07월성남-월남참전(설치)_안전진단 공연장 무대기계 보수건(20100527)" xfId="797"/>
    <cellStyle name="@_laroux_제트베인_1_k공사정산_05년07월월남참전-성남문화기계" xfId="798"/>
    <cellStyle name="@_laroux_제트베인_1_k공사정산_05년07월월남참전-성남문화기계_안전진단 공연장 무대기계 보수건(20100527)" xfId="799"/>
    <cellStyle name="@_laroux_제트베인_1_k공사정산_2003-12여성부-여성신직업" xfId="800"/>
    <cellStyle name="@_laroux_제트베인_1_k공사정산_2003-12여성부-여성신직업_05년03월과학기술원-휴머노이드제작" xfId="801"/>
    <cellStyle name="@_laroux_제트베인_1_k공사정산_2003-12여성부-여성신직업_05년03월과학기술원-휴머노이드제작_안전진단 공연장 무대기계 보수건(20100527)" xfId="802"/>
    <cellStyle name="@_laroux_제트베인_1_k공사정산_2003-12여성부-여성신직업_05년07월성남-월남참전(설치)" xfId="803"/>
    <cellStyle name="@_laroux_제트베인_1_k공사정산_2003-12여성부-여성신직업_05년07월성남-월남참전(설치)_안전진단 공연장 무대기계 보수건(20100527)" xfId="804"/>
    <cellStyle name="@_laroux_제트베인_1_k공사정산_2003-12여성부-여성신직업_05년07월월남참전-성남문화기계" xfId="805"/>
    <cellStyle name="@_laroux_제트베인_1_k공사정산_2003-12여성부-여성신직업_05년07월월남참전-성남문화기계_안전진단 공연장 무대기계 보수건(20100527)" xfId="806"/>
    <cellStyle name="@_laroux_제트베인_1_k공사정산_2003-12여성부-여성신직업_2004-11kist엑튜레이터-참고" xfId="807"/>
    <cellStyle name="@_laroux_제트베인_1_k공사정산_2003-12여성부-여성신직업_2004-11kist엑튜레이터-참고_안전진단 공연장 무대기계 보수건(20100527)" xfId="808"/>
    <cellStyle name="@_laroux_제트베인_1_k공사정산_2003-12여성부-여성신직업_성남아트센터-무대조명장치" xfId="809"/>
    <cellStyle name="@_laroux_제트베인_1_k공사정산_2003-12여성부-여성신직업_성남아트센터-무대조명장치_안전진단 공연장 무대기계 보수건(20100527)" xfId="810"/>
    <cellStyle name="@_laroux_제트베인_1_k공사정산_2003-12여성부-여성신직업_안전진단 공연장 무대기계 보수건(20100527)" xfId="811"/>
    <cellStyle name="@_laroux_제트베인_1_k공사정산_2004-11kist엑튜레이터-참고" xfId="812"/>
    <cellStyle name="@_laroux_제트베인_1_k공사정산_2004-11kist엑튜레이터-참고_안전진단 공연장 무대기계 보수건(20100527)" xfId="813"/>
    <cellStyle name="@_laroux_제트베인_1_k공사정산_k공사정산" xfId="814"/>
    <cellStyle name="@_laroux_제트베인_1_k공사정산_k공사정산_05년02월과학기술원-LCHE(설치)" xfId="815"/>
    <cellStyle name="@_laroux_제트베인_1_k공사정산_k공사정산_05년02월과학기술원-LCHE(설치)_안전진단 공연장 무대기계 보수건(20100527)" xfId="816"/>
    <cellStyle name="@_laroux_제트베인_1_k공사정산_k공사정산_05년02월과학기술원-LCHE(제조-설치)" xfId="817"/>
    <cellStyle name="@_laroux_제트베인_1_k공사정산_k공사정산_05년02월과학기술원-LCHE(제조-설치)_안전진단 공연장 무대기계 보수건(20100527)" xfId="818"/>
    <cellStyle name="@_laroux_제트베인_1_k공사정산_k공사정산_05년03월과학기술원-휴머노이드제작" xfId="819"/>
    <cellStyle name="@_laroux_제트베인_1_k공사정산_k공사정산_05년03월과학기술원-휴머노이드제작_안전진단 공연장 무대기계 보수건(20100527)" xfId="820"/>
    <cellStyle name="@_laroux_제트베인_1_k공사정산_k공사정산_05년07월성남-월남참전(설치)" xfId="821"/>
    <cellStyle name="@_laroux_제트베인_1_k공사정산_k공사정산_05년07월성남-월남참전(설치)_안전진단 공연장 무대기계 보수건(20100527)" xfId="822"/>
    <cellStyle name="@_laroux_제트베인_1_k공사정산_k공사정산_05년07월월남참전-성남문화기계" xfId="823"/>
    <cellStyle name="@_laroux_제트베인_1_k공사정산_k공사정산_05년07월월남참전-성남문화기계_안전진단 공연장 무대기계 보수건(20100527)" xfId="824"/>
    <cellStyle name="@_laroux_제트베인_1_k공사정산_k공사정산_2004-11kist엑튜레이터-참고" xfId="825"/>
    <cellStyle name="@_laroux_제트베인_1_k공사정산_k공사정산_2004-11kist엑튜레이터-참고_안전진단 공연장 무대기계 보수건(20100527)" xfId="826"/>
    <cellStyle name="@_laroux_제트베인_1_k공사정산_k공사정산_성남아트센터-무대조명장치" xfId="827"/>
    <cellStyle name="@_laroux_제트베인_1_k공사정산_k공사정산_성남아트센터-무대조명장치_안전진단 공연장 무대기계 보수건(20100527)" xfId="828"/>
    <cellStyle name="@_laroux_제트베인_1_k공사정산_k공사정산_안전진단 공연장 무대기계 보수건(20100527)" xfId="829"/>
    <cellStyle name="@_laroux_제트베인_1_k공사정산_k공사정산_한국시스무대(인테리어)" xfId="830"/>
    <cellStyle name="@_laroux_제트베인_1_k공사정산_k공사정산_한국시스무대(인테리어)_05년02월과학기술원-LCHE(제조-설치)" xfId="831"/>
    <cellStyle name="@_laroux_제트베인_1_k공사정산_k공사정산_한국시스무대(인테리어)_05년02월과학기술원-LCHE(제조-설치)_안전진단 공연장 무대기계 보수건(20100527)" xfId="832"/>
    <cellStyle name="@_laroux_제트베인_1_k공사정산_k공사정산_한국시스무대(인테리어)_안전진단 공연장 무대기계 보수건(20100527)" xfId="833"/>
    <cellStyle name="@_laroux_제트베인_1_k공사정산_k공사정산_한국시스무대(인테리어)-표6" xfId="834"/>
    <cellStyle name="@_laroux_제트베인_1_k공사정산_k공사정산_한국시스무대(인테리어)-표6_05년02월과학기술원-LCHE(제조-설치)" xfId="835"/>
    <cellStyle name="@_laroux_제트베인_1_k공사정산_k공사정산_한국시스무대(인테리어)-표6_05년02월과학기술원-LCHE(제조-설치)_안전진단 공연장 무대기계 보수건(20100527)" xfId="836"/>
    <cellStyle name="@_laroux_제트베인_1_k공사정산_k공사정산_한국시스무대(인테리어)-표6_안전진단 공연장 무대기계 보수건(20100527)" xfId="837"/>
    <cellStyle name="@_laroux_제트베인_1_k공사정산_미래공감-공사정산" xfId="838"/>
    <cellStyle name="@_laroux_제트베인_1_k공사정산_미래공감-공사정산_05년03월과학기술원-휴머노이드제작" xfId="839"/>
    <cellStyle name="@_laroux_제트베인_1_k공사정산_미래공감-공사정산_05년03월과학기술원-휴머노이드제작_안전진단 공연장 무대기계 보수건(20100527)" xfId="840"/>
    <cellStyle name="@_laroux_제트베인_1_k공사정산_미래공감-공사정산_05년07월성남-월남참전(설치)" xfId="841"/>
    <cellStyle name="@_laroux_제트베인_1_k공사정산_미래공감-공사정산_05년07월성남-월남참전(설치)_안전진단 공연장 무대기계 보수건(20100527)" xfId="842"/>
    <cellStyle name="@_laroux_제트베인_1_k공사정산_미래공감-공사정산_05년07월월남참전-성남문화기계" xfId="843"/>
    <cellStyle name="@_laroux_제트베인_1_k공사정산_미래공감-공사정산_05년07월월남참전-성남문화기계_안전진단 공연장 무대기계 보수건(20100527)" xfId="844"/>
    <cellStyle name="@_laroux_제트베인_1_k공사정산_미래공감-공사정산_2004-11kist엑튜레이터-참고" xfId="845"/>
    <cellStyle name="@_laroux_제트베인_1_k공사정산_미래공감-공사정산_2004-11kist엑튜레이터-참고_안전진단 공연장 무대기계 보수건(20100527)" xfId="846"/>
    <cellStyle name="@_laroux_제트베인_1_k공사정산_미래공감-공사정산_성남아트센터-무대조명장치" xfId="847"/>
    <cellStyle name="@_laroux_제트베인_1_k공사정산_미래공감-공사정산_성남아트센터-무대조명장치_안전진단 공연장 무대기계 보수건(20100527)" xfId="848"/>
    <cellStyle name="@_laroux_제트베인_1_k공사정산_미래공감-공사정산_안전진단 공연장 무대기계 보수건(20100527)" xfId="849"/>
    <cellStyle name="@_laroux_제트베인_1_k공사정산_성남아트센터-무대조명장치" xfId="850"/>
    <cellStyle name="@_laroux_제트베인_1_k공사정산_성남아트센터-무대조명장치_안전진단 공연장 무대기계 보수건(20100527)" xfId="851"/>
    <cellStyle name="@_laroux_제트베인_1_k공사정산_안전진단 공연장 무대기계 보수건(20100527)" xfId="852"/>
    <cellStyle name="@_laroux_제트베인_1_k공사정산_한국시스무대(인테리어)" xfId="853"/>
    <cellStyle name="@_laroux_제트베인_1_k공사정산_한국시스무대(인테리어)_05년02월과학기술원-LCHE(제조-설치)" xfId="854"/>
    <cellStyle name="@_laroux_제트베인_1_k공사정산_한국시스무대(인테리어)_05년02월과학기술원-LCHE(제조-설치)_안전진단 공연장 무대기계 보수건(20100527)" xfId="855"/>
    <cellStyle name="@_laroux_제트베인_1_k공사정산_한국시스무대(인테리어)_안전진단 공연장 무대기계 보수건(20100527)" xfId="856"/>
    <cellStyle name="@_laroux_제트베인_1_k공사정산_한국시스무대(인테리어)-표6" xfId="857"/>
    <cellStyle name="@_laroux_제트베인_1_k공사정산_한국시스무대(인테리어)-표6_05년02월과학기술원-LCHE(제조-설치)" xfId="858"/>
    <cellStyle name="@_laroux_제트베인_1_k공사정산_한국시스무대(인테리어)-표6_05년02월과학기술원-LCHE(제조-설치)_안전진단 공연장 무대기계 보수건(20100527)" xfId="859"/>
    <cellStyle name="@_laroux_제트베인_1_k공사정산_한국시스무대(인테리어)-표6_안전진단 공연장 무대기계 보수건(20100527)" xfId="860"/>
    <cellStyle name="@_laroux_제트베인_1_겐트리" xfId="861"/>
    <cellStyle name="@_laroux_제트베인_1_겐트리_안전진단 공연장 무대기계 보수건(20100527)" xfId="862"/>
    <cellStyle name="@_laroux_제트베인_1_경주-길우전기세계캐릭터" xfId="863"/>
    <cellStyle name="@_laroux_제트베인_1_경주-길우전기세계캐릭터_05년03월과학기술원-휴머노이드제작" xfId="864"/>
    <cellStyle name="@_laroux_제트베인_1_경주-길우전기세계캐릭터_05년03월과학기술원-휴머노이드제작_안전진단 공연장 무대기계 보수건(20100527)" xfId="865"/>
    <cellStyle name="@_laroux_제트베인_1_경주-길우전기세계캐릭터_05년07월성남-월남참전(설치)" xfId="866"/>
    <cellStyle name="@_laroux_제트베인_1_경주-길우전기세계캐릭터_05년07월성남-월남참전(설치)_안전진단 공연장 무대기계 보수건(20100527)" xfId="867"/>
    <cellStyle name="@_laroux_제트베인_1_경주-길우전기세계캐릭터_05년07월월남참전-성남문화기계" xfId="868"/>
    <cellStyle name="@_laroux_제트베인_1_경주-길우전기세계캐릭터_05년07월월남참전-성남문화기계_안전진단 공연장 무대기계 보수건(20100527)" xfId="869"/>
    <cellStyle name="@_laroux_제트베인_1_경주-길우전기세계캐릭터_2004-11kist엑튜레이터-참고" xfId="870"/>
    <cellStyle name="@_laroux_제트베인_1_경주-길우전기세계캐릭터_2004-11kist엑튜레이터-참고_안전진단 공연장 무대기계 보수건(20100527)" xfId="871"/>
    <cellStyle name="@_laroux_제트베인_1_경주-길우전기세계캐릭터_성남아트센터-무대조명장치" xfId="872"/>
    <cellStyle name="@_laroux_제트베인_1_경주-길우전기세계캐릭터_성남아트센터-무대조명장치_안전진단 공연장 무대기계 보수건(20100527)" xfId="873"/>
    <cellStyle name="@_laroux_제트베인_1_경주-길우전기세계캐릭터_안전진단 공연장 무대기계 보수건(20100527)" xfId="874"/>
    <cellStyle name="@_laroux_제트베인_1_공기호흡기" xfId="875"/>
    <cellStyle name="@_laroux_제트베인_1_공기호흡기(작시)" xfId="876"/>
    <cellStyle name="@_laroux_제트베인_1_공기호흡기(작시)_안전진단 공연장 무대기계 보수건(20100527)" xfId="877"/>
    <cellStyle name="@_laroux_제트베인_1_공기호흡기_안전진단 공연장 무대기계 보수건(20100527)" xfId="878"/>
    <cellStyle name="@_laroux_제트베인_1_공기호흡기노무공수-041105(최종본)" xfId="879"/>
    <cellStyle name="@_laroux_제트베인_1_공기호흡기노무공수-041105(최종본)_안전진단 공연장 무대기계 보수건(20100527)" xfId="880"/>
    <cellStyle name="@_laroux_제트베인_1_공기호흡기노무공수-041111(최종본)" xfId="881"/>
    <cellStyle name="@_laroux_제트베인_1_공기호흡기노무공수-041111(최종본)_안전진단 공연장 무대기계 보수건(20100527)" xfId="882"/>
    <cellStyle name="@_laroux_제트베인_1_공사양식" xfId="883"/>
    <cellStyle name="@_laroux_제트베인_1_공사양식_안전진단 공연장 무대기계 보수건(20100527)" xfId="884"/>
    <cellStyle name="@_laroux_제트베인_1_노무-041115(최종본)" xfId="885"/>
    <cellStyle name="@_laroux_제트베인_1_노무-041115(최종본)_안전진단 공연장 무대기계 보수건(20100527)" xfId="886"/>
    <cellStyle name="@_laroux_제트베인_1_문화관광부-주방-전기" xfId="887"/>
    <cellStyle name="@_laroux_제트베인_1_문화관광부-주방-전기_안전진단 공연장 무대기계 보수건(20100527)" xfId="888"/>
    <cellStyle name="@_laroux_제트베인_1_미래공감-공사정산" xfId="889"/>
    <cellStyle name="@_laroux_제트베인_1_미래공감-공사정산_05년03월과학기술원-휴머노이드제작" xfId="890"/>
    <cellStyle name="@_laroux_제트베인_1_미래공감-공사정산_05년03월과학기술원-휴머노이드제작_안전진단 공연장 무대기계 보수건(20100527)" xfId="891"/>
    <cellStyle name="@_laroux_제트베인_1_미래공감-공사정산_05년07월성남-월남참전(설치)" xfId="892"/>
    <cellStyle name="@_laroux_제트베인_1_미래공감-공사정산_05년07월성남-월남참전(설치)_안전진단 공연장 무대기계 보수건(20100527)" xfId="893"/>
    <cellStyle name="@_laroux_제트베인_1_미래공감-공사정산_05년07월월남참전-성남문화기계" xfId="894"/>
    <cellStyle name="@_laroux_제트베인_1_미래공감-공사정산_05년07월월남참전-성남문화기계_안전진단 공연장 무대기계 보수건(20100527)" xfId="895"/>
    <cellStyle name="@_laroux_제트베인_1_미래공감-공사정산_2004-11kist엑튜레이터-참고" xfId="896"/>
    <cellStyle name="@_laroux_제트베인_1_미래공감-공사정산_2004-11kist엑튜레이터-참고_안전진단 공연장 무대기계 보수건(20100527)" xfId="897"/>
    <cellStyle name="@_laroux_제트베인_1_미래공감-공사정산_성남아트센터-무대조명장치" xfId="898"/>
    <cellStyle name="@_laroux_제트베인_1_미래공감-공사정산_성남아트센터-무대조명장치_안전진단 공연장 무대기계 보수건(20100527)" xfId="899"/>
    <cellStyle name="@_laroux_제트베인_1_미래공감-공사정산_안전진단 공연장 무대기계 보수건(20100527)" xfId="900"/>
    <cellStyle name="@_laroux_제트베인_1_성남아트센터-무대조명장치" xfId="901"/>
    <cellStyle name="@_laroux_제트베인_1_성남아트센터-무대조명장치_안전진단 공연장 무대기계 보수건(20100527)" xfId="902"/>
    <cellStyle name="@_laroux_제트베인_1_수배전반경비자료" xfId="903"/>
    <cellStyle name="@_laroux_제트베인_1_수배전반경비자료_안전진단 공연장 무대기계 보수건(20100527)" xfId="904"/>
    <cellStyle name="@_laroux_제트베인_1_실적인건비" xfId="905"/>
    <cellStyle name="@_laroux_제트베인_1_실적인건비_05년02월과학기술원-LCHE(설치)" xfId="906"/>
    <cellStyle name="@_laroux_제트베인_1_실적인건비_05년02월과학기술원-LCHE(설치)_안전진단 공연장 무대기계 보수건(20100527)" xfId="907"/>
    <cellStyle name="@_laroux_제트베인_1_실적인건비_05년02월과학기술원-LCHE(제조-설치)" xfId="908"/>
    <cellStyle name="@_laroux_제트베인_1_실적인건비_05년02월과학기술원-LCHE(제조-설치)_안전진단 공연장 무대기계 보수건(20100527)" xfId="909"/>
    <cellStyle name="@_laroux_제트베인_1_실적인건비_05년03월과학기술원-휴머노이드제작" xfId="910"/>
    <cellStyle name="@_laroux_제트베인_1_실적인건비_05년03월과학기술원-휴머노이드제작_안전진단 공연장 무대기계 보수건(20100527)" xfId="911"/>
    <cellStyle name="@_laroux_제트베인_1_실적인건비_05년07월성남-월남참전(설치)" xfId="912"/>
    <cellStyle name="@_laroux_제트베인_1_실적인건비_05년07월성남-월남참전(설치)_안전진단 공연장 무대기계 보수건(20100527)" xfId="913"/>
    <cellStyle name="@_laroux_제트베인_1_실적인건비_05년07월월남참전-성남문화기계" xfId="914"/>
    <cellStyle name="@_laroux_제트베인_1_실적인건비_05년07월월남참전-성남문화기계_안전진단 공연장 무대기계 보수건(20100527)" xfId="915"/>
    <cellStyle name="@_laroux_제트베인_1_실적인건비_2004-11kist엑튜레이터-참고" xfId="916"/>
    <cellStyle name="@_laroux_제트베인_1_실적인건비_2004-11kist엑튜레이터-참고_안전진단 공연장 무대기계 보수건(20100527)" xfId="917"/>
    <cellStyle name="@_laroux_제트베인_1_실적인건비_k공사정산" xfId="918"/>
    <cellStyle name="@_laroux_제트베인_1_실적인건비_k공사정산_05년02월과학기술원-LCHE(설치)" xfId="919"/>
    <cellStyle name="@_laroux_제트베인_1_실적인건비_k공사정산_05년02월과학기술원-LCHE(설치)_안전진단 공연장 무대기계 보수건(20100527)" xfId="920"/>
    <cellStyle name="@_laroux_제트베인_1_실적인건비_k공사정산_05년02월과학기술원-LCHE(제조-설치)" xfId="921"/>
    <cellStyle name="@_laroux_제트베인_1_실적인건비_k공사정산_05년02월과학기술원-LCHE(제조-설치)_안전진단 공연장 무대기계 보수건(20100527)" xfId="922"/>
    <cellStyle name="@_laroux_제트베인_1_실적인건비_k공사정산_05년03월과학기술원-휴머노이드제작" xfId="923"/>
    <cellStyle name="@_laroux_제트베인_1_실적인건비_k공사정산_05년03월과학기술원-휴머노이드제작_안전진단 공연장 무대기계 보수건(20100527)" xfId="924"/>
    <cellStyle name="@_laroux_제트베인_1_실적인건비_k공사정산_05년07월성남-월남참전(설치)" xfId="925"/>
    <cellStyle name="@_laroux_제트베인_1_실적인건비_k공사정산_05년07월성남-월남참전(설치)_안전진단 공연장 무대기계 보수건(20100527)" xfId="926"/>
    <cellStyle name="@_laroux_제트베인_1_실적인건비_k공사정산_05년07월월남참전-성남문화기계" xfId="927"/>
    <cellStyle name="@_laroux_제트베인_1_실적인건비_k공사정산_05년07월월남참전-성남문화기계_안전진단 공연장 무대기계 보수건(20100527)" xfId="928"/>
    <cellStyle name="@_laroux_제트베인_1_실적인건비_k공사정산_2003-12여성부-여성신직업" xfId="929"/>
    <cellStyle name="@_laroux_제트베인_1_실적인건비_k공사정산_2003-12여성부-여성신직업_05년03월과학기술원-휴머노이드제작" xfId="930"/>
    <cellStyle name="@_laroux_제트베인_1_실적인건비_k공사정산_2003-12여성부-여성신직업_05년03월과학기술원-휴머노이드제작_안전진단 공연장 무대기계 보수건(20100527)" xfId="931"/>
    <cellStyle name="@_laroux_제트베인_1_실적인건비_k공사정산_2003-12여성부-여성신직업_05년07월성남-월남참전(설치)" xfId="932"/>
    <cellStyle name="@_laroux_제트베인_1_실적인건비_k공사정산_2003-12여성부-여성신직업_05년07월성남-월남참전(설치)_안전진단 공연장 무대기계 보수건(20100527)" xfId="933"/>
    <cellStyle name="@_laroux_제트베인_1_실적인건비_k공사정산_2003-12여성부-여성신직업_05년07월월남참전-성남문화기계" xfId="934"/>
    <cellStyle name="@_laroux_제트베인_1_실적인건비_k공사정산_2003-12여성부-여성신직업_05년07월월남참전-성남문화기계_안전진단 공연장 무대기계 보수건(20100527)" xfId="935"/>
    <cellStyle name="@_laroux_제트베인_1_실적인건비_k공사정산_2003-12여성부-여성신직업_2004-11kist엑튜레이터-참고" xfId="936"/>
    <cellStyle name="@_laroux_제트베인_1_실적인건비_k공사정산_2003-12여성부-여성신직업_2004-11kist엑튜레이터-참고_안전진단 공연장 무대기계 보수건(20100527)" xfId="937"/>
    <cellStyle name="@_laroux_제트베인_1_실적인건비_k공사정산_2003-12여성부-여성신직업_성남아트센터-무대조명장치" xfId="938"/>
    <cellStyle name="@_laroux_제트베인_1_실적인건비_k공사정산_2003-12여성부-여성신직업_성남아트센터-무대조명장치_안전진단 공연장 무대기계 보수건(20100527)" xfId="939"/>
    <cellStyle name="@_laroux_제트베인_1_실적인건비_k공사정산_2003-12여성부-여성신직업_안전진단 공연장 무대기계 보수건(20100527)" xfId="940"/>
    <cellStyle name="@_laroux_제트베인_1_실적인건비_k공사정산_2004-11kist엑튜레이터-참고" xfId="941"/>
    <cellStyle name="@_laroux_제트베인_1_실적인건비_k공사정산_2004-11kist엑튜레이터-참고_안전진단 공연장 무대기계 보수건(20100527)" xfId="942"/>
    <cellStyle name="@_laroux_제트베인_1_실적인건비_k공사정산_k공사정산" xfId="943"/>
    <cellStyle name="@_laroux_제트베인_1_실적인건비_k공사정산_k공사정산_05년02월과학기술원-LCHE(설치)" xfId="944"/>
    <cellStyle name="@_laroux_제트베인_1_실적인건비_k공사정산_k공사정산_05년02월과학기술원-LCHE(설치)_안전진단 공연장 무대기계 보수건(20100527)" xfId="945"/>
    <cellStyle name="@_laroux_제트베인_1_실적인건비_k공사정산_k공사정산_05년02월과학기술원-LCHE(제조-설치)" xfId="946"/>
    <cellStyle name="@_laroux_제트베인_1_실적인건비_k공사정산_k공사정산_05년02월과학기술원-LCHE(제조-설치)_안전진단 공연장 무대기계 보수건(20100527)" xfId="947"/>
    <cellStyle name="@_laroux_제트베인_1_실적인건비_k공사정산_k공사정산_05년03월과학기술원-휴머노이드제작" xfId="948"/>
    <cellStyle name="@_laroux_제트베인_1_실적인건비_k공사정산_k공사정산_05년03월과학기술원-휴머노이드제작_안전진단 공연장 무대기계 보수건(20100527)" xfId="949"/>
    <cellStyle name="@_laroux_제트베인_1_실적인건비_k공사정산_k공사정산_05년07월성남-월남참전(설치)" xfId="950"/>
    <cellStyle name="@_laroux_제트베인_1_실적인건비_k공사정산_k공사정산_05년07월성남-월남참전(설치)_안전진단 공연장 무대기계 보수건(20100527)" xfId="951"/>
    <cellStyle name="@_laroux_제트베인_1_실적인건비_k공사정산_k공사정산_05년07월월남참전-성남문화기계" xfId="952"/>
    <cellStyle name="@_laroux_제트베인_1_실적인건비_k공사정산_k공사정산_05년07월월남참전-성남문화기계_안전진단 공연장 무대기계 보수건(20100527)" xfId="953"/>
    <cellStyle name="@_laroux_제트베인_1_실적인건비_k공사정산_k공사정산_2004-11kist엑튜레이터-참고" xfId="954"/>
    <cellStyle name="@_laroux_제트베인_1_실적인건비_k공사정산_k공사정산_2004-11kist엑튜레이터-참고_안전진단 공연장 무대기계 보수건(20100527)" xfId="955"/>
    <cellStyle name="@_laroux_제트베인_1_실적인건비_k공사정산_k공사정산_성남아트센터-무대조명장치" xfId="956"/>
    <cellStyle name="@_laroux_제트베인_1_실적인건비_k공사정산_k공사정산_성남아트센터-무대조명장치_안전진단 공연장 무대기계 보수건(20100527)" xfId="957"/>
    <cellStyle name="@_laroux_제트베인_1_실적인건비_k공사정산_k공사정산_안전진단 공연장 무대기계 보수건(20100527)" xfId="958"/>
    <cellStyle name="@_laroux_제트베인_1_실적인건비_k공사정산_k공사정산_한국시스무대(인테리어)" xfId="959"/>
    <cellStyle name="@_laroux_제트베인_1_실적인건비_k공사정산_k공사정산_한국시스무대(인테리어)_05년02월과학기술원-LCHE(제조-설치)" xfId="960"/>
    <cellStyle name="@_laroux_제트베인_1_실적인건비_k공사정산_k공사정산_한국시스무대(인테리어)_05년02월과학기술원-LCHE(제조-설치)_안전진단 공연장 무대기계 보수건(20100527)" xfId="961"/>
    <cellStyle name="@_laroux_제트베인_1_실적인건비_k공사정산_k공사정산_한국시스무대(인테리어)_안전진단 공연장 무대기계 보수건(20100527)" xfId="962"/>
    <cellStyle name="@_laroux_제트베인_1_실적인건비_k공사정산_k공사정산_한국시스무대(인테리어)-표6" xfId="963"/>
    <cellStyle name="@_laroux_제트베인_1_실적인건비_k공사정산_k공사정산_한국시스무대(인테리어)-표6_05년02월과학기술원-LCHE(제조-설치)" xfId="964"/>
    <cellStyle name="@_laroux_제트베인_1_실적인건비_k공사정산_k공사정산_한국시스무대(인테리어)-표6_05년02월과학기술원-LCHE(제조-설치)_안전진단 공연장 무대기계 보수건(20100527)" xfId="965"/>
    <cellStyle name="@_laroux_제트베인_1_실적인건비_k공사정산_k공사정산_한국시스무대(인테리어)-표6_안전진단 공연장 무대기계 보수건(20100527)" xfId="966"/>
    <cellStyle name="@_laroux_제트베인_1_실적인건비_k공사정산_미래공감-공사정산" xfId="967"/>
    <cellStyle name="@_laroux_제트베인_1_실적인건비_k공사정산_미래공감-공사정산_05년03월과학기술원-휴머노이드제작" xfId="968"/>
    <cellStyle name="@_laroux_제트베인_1_실적인건비_k공사정산_미래공감-공사정산_05년03월과학기술원-휴머노이드제작_안전진단 공연장 무대기계 보수건(20100527)" xfId="969"/>
    <cellStyle name="@_laroux_제트베인_1_실적인건비_k공사정산_미래공감-공사정산_05년07월성남-월남참전(설치)" xfId="970"/>
    <cellStyle name="@_laroux_제트베인_1_실적인건비_k공사정산_미래공감-공사정산_05년07월성남-월남참전(설치)_안전진단 공연장 무대기계 보수건(20100527)" xfId="971"/>
    <cellStyle name="@_laroux_제트베인_1_실적인건비_k공사정산_미래공감-공사정산_05년07월월남참전-성남문화기계" xfId="972"/>
    <cellStyle name="@_laroux_제트베인_1_실적인건비_k공사정산_미래공감-공사정산_05년07월월남참전-성남문화기계_안전진단 공연장 무대기계 보수건(20100527)" xfId="973"/>
    <cellStyle name="@_laroux_제트베인_1_실적인건비_k공사정산_미래공감-공사정산_2004-11kist엑튜레이터-참고" xfId="974"/>
    <cellStyle name="@_laroux_제트베인_1_실적인건비_k공사정산_미래공감-공사정산_2004-11kist엑튜레이터-참고_안전진단 공연장 무대기계 보수건(20100527)" xfId="975"/>
    <cellStyle name="@_laroux_제트베인_1_실적인건비_k공사정산_미래공감-공사정산_성남아트센터-무대조명장치" xfId="976"/>
    <cellStyle name="@_laroux_제트베인_1_실적인건비_k공사정산_미래공감-공사정산_성남아트센터-무대조명장치_안전진단 공연장 무대기계 보수건(20100527)" xfId="977"/>
    <cellStyle name="@_laroux_제트베인_1_실적인건비_k공사정산_미래공감-공사정산_안전진단 공연장 무대기계 보수건(20100527)" xfId="978"/>
    <cellStyle name="@_laroux_제트베인_1_실적인건비_k공사정산_성남아트센터-무대조명장치" xfId="979"/>
    <cellStyle name="@_laroux_제트베인_1_실적인건비_k공사정산_성남아트센터-무대조명장치_안전진단 공연장 무대기계 보수건(20100527)" xfId="980"/>
    <cellStyle name="@_laroux_제트베인_1_실적인건비_k공사정산_안전진단 공연장 무대기계 보수건(20100527)" xfId="981"/>
    <cellStyle name="@_laroux_제트베인_1_실적인건비_k공사정산_한국시스무대(인테리어)" xfId="982"/>
    <cellStyle name="@_laroux_제트베인_1_실적인건비_k공사정산_한국시스무대(인테리어)_05년02월과학기술원-LCHE(제조-설치)" xfId="983"/>
    <cellStyle name="@_laroux_제트베인_1_실적인건비_k공사정산_한국시스무대(인테리어)_05년02월과학기술원-LCHE(제조-설치)_안전진단 공연장 무대기계 보수건(20100527)" xfId="984"/>
    <cellStyle name="@_laroux_제트베인_1_실적인건비_k공사정산_한국시스무대(인테리어)_안전진단 공연장 무대기계 보수건(20100527)" xfId="985"/>
    <cellStyle name="@_laroux_제트베인_1_실적인건비_k공사정산_한국시스무대(인테리어)-표6" xfId="986"/>
    <cellStyle name="@_laroux_제트베인_1_실적인건비_k공사정산_한국시스무대(인테리어)-표6_05년02월과학기술원-LCHE(제조-설치)" xfId="987"/>
    <cellStyle name="@_laroux_제트베인_1_실적인건비_k공사정산_한국시스무대(인테리어)-표6_05년02월과학기술원-LCHE(제조-설치)_안전진단 공연장 무대기계 보수건(20100527)" xfId="988"/>
    <cellStyle name="@_laroux_제트베인_1_실적인건비_k공사정산_한국시스무대(인테리어)-표6_안전진단 공연장 무대기계 보수건(20100527)" xfId="989"/>
    <cellStyle name="@_laroux_제트베인_1_실적인건비_경주-길우전기세계캐릭터" xfId="990"/>
    <cellStyle name="@_laroux_제트베인_1_실적인건비_경주-길우전기세계캐릭터_05년03월과학기술원-휴머노이드제작" xfId="991"/>
    <cellStyle name="@_laroux_제트베인_1_실적인건비_경주-길우전기세계캐릭터_05년03월과학기술원-휴머노이드제작_안전진단 공연장 무대기계 보수건(20100527)" xfId="992"/>
    <cellStyle name="@_laroux_제트베인_1_실적인건비_경주-길우전기세계캐릭터_05년07월성남-월남참전(설치)" xfId="993"/>
    <cellStyle name="@_laroux_제트베인_1_실적인건비_경주-길우전기세계캐릭터_05년07월성남-월남참전(설치)_안전진단 공연장 무대기계 보수건(20100527)" xfId="994"/>
    <cellStyle name="@_laroux_제트베인_1_실적인건비_경주-길우전기세계캐릭터_05년07월월남참전-성남문화기계" xfId="995"/>
    <cellStyle name="@_laroux_제트베인_1_실적인건비_경주-길우전기세계캐릭터_05년07월월남참전-성남문화기계_안전진단 공연장 무대기계 보수건(20100527)" xfId="996"/>
    <cellStyle name="@_laroux_제트베인_1_실적인건비_경주-길우전기세계캐릭터_2004-11kist엑튜레이터-참고" xfId="997"/>
    <cellStyle name="@_laroux_제트베인_1_실적인건비_경주-길우전기세계캐릭터_2004-11kist엑튜레이터-참고_안전진단 공연장 무대기계 보수건(20100527)" xfId="998"/>
    <cellStyle name="@_laroux_제트베인_1_실적인건비_경주-길우전기세계캐릭터_성남아트센터-무대조명장치" xfId="999"/>
    <cellStyle name="@_laroux_제트베인_1_실적인건비_경주-길우전기세계캐릭터_성남아트센터-무대조명장치_안전진단 공연장 무대기계 보수건(20100527)" xfId="1000"/>
    <cellStyle name="@_laroux_제트베인_1_실적인건비_경주-길우전기세계캐릭터_안전진단 공연장 무대기계 보수건(20100527)" xfId="1001"/>
    <cellStyle name="@_laroux_제트베인_1_실적인건비_미래공감-공사정산" xfId="1002"/>
    <cellStyle name="@_laroux_제트베인_1_실적인건비_미래공감-공사정산_05년03월과학기술원-휴머노이드제작" xfId="1003"/>
    <cellStyle name="@_laroux_제트베인_1_실적인건비_미래공감-공사정산_05년03월과학기술원-휴머노이드제작_안전진단 공연장 무대기계 보수건(20100527)" xfId="1004"/>
    <cellStyle name="@_laroux_제트베인_1_실적인건비_미래공감-공사정산_05년07월성남-월남참전(설치)" xfId="1005"/>
    <cellStyle name="@_laroux_제트베인_1_실적인건비_미래공감-공사정산_05년07월성남-월남참전(설치)_안전진단 공연장 무대기계 보수건(20100527)" xfId="1006"/>
    <cellStyle name="@_laroux_제트베인_1_실적인건비_미래공감-공사정산_05년07월월남참전-성남문화기계" xfId="1007"/>
    <cellStyle name="@_laroux_제트베인_1_실적인건비_미래공감-공사정산_05년07월월남참전-성남문화기계_안전진단 공연장 무대기계 보수건(20100527)" xfId="1008"/>
    <cellStyle name="@_laroux_제트베인_1_실적인건비_미래공감-공사정산_2004-11kist엑튜레이터-참고" xfId="1009"/>
    <cellStyle name="@_laroux_제트베인_1_실적인건비_미래공감-공사정산_2004-11kist엑튜레이터-참고_안전진단 공연장 무대기계 보수건(20100527)" xfId="1010"/>
    <cellStyle name="@_laroux_제트베인_1_실적인건비_미래공감-공사정산_성남아트센터-무대조명장치" xfId="1011"/>
    <cellStyle name="@_laroux_제트베인_1_실적인건비_미래공감-공사정산_성남아트센터-무대조명장치_안전진단 공연장 무대기계 보수건(20100527)" xfId="1012"/>
    <cellStyle name="@_laroux_제트베인_1_실적인건비_미래공감-공사정산_안전진단 공연장 무대기계 보수건(20100527)" xfId="1013"/>
    <cellStyle name="@_laroux_제트베인_1_실적인건비_성남아트센터-무대조명장치" xfId="1014"/>
    <cellStyle name="@_laroux_제트베인_1_실적인건비_성남아트센터-무대조명장치_안전진단 공연장 무대기계 보수건(20100527)" xfId="1015"/>
    <cellStyle name="@_laroux_제트베인_1_실적인건비_안전진단 공연장 무대기계 보수건(20100527)" xfId="1016"/>
    <cellStyle name="@_laroux_제트베인_1_실적인건비_한국시스무대(인테리어)" xfId="1017"/>
    <cellStyle name="@_laroux_제트베인_1_실적인건비_한국시스무대(인테리어)_05년02월과학기술원-LCHE(제조-설치)" xfId="1018"/>
    <cellStyle name="@_laroux_제트베인_1_실적인건비_한국시스무대(인테리어)_05년02월과학기술원-LCHE(제조-설치)_안전진단 공연장 무대기계 보수건(20100527)" xfId="1019"/>
    <cellStyle name="@_laroux_제트베인_1_실적인건비_한국시스무대(인테리어)_안전진단 공연장 무대기계 보수건(20100527)" xfId="1020"/>
    <cellStyle name="@_laroux_제트베인_1_실적인건비_한국시스무대(인테리어)-표6" xfId="1021"/>
    <cellStyle name="@_laroux_제트베인_1_실적인건비_한국시스무대(인테리어)-표6_05년02월과학기술원-LCHE(제조-설치)" xfId="1022"/>
    <cellStyle name="@_laroux_제트베인_1_실적인건비_한국시스무대(인테리어)-표6_05년02월과학기술원-LCHE(제조-설치)_안전진단 공연장 무대기계 보수건(20100527)" xfId="1023"/>
    <cellStyle name="@_laroux_제트베인_1_실적인건비_한국시스무대(인테리어)-표6_안전진단 공연장 무대기계 보수건(20100527)" xfId="1024"/>
    <cellStyle name="@_laroux_제트베인_1_안전진단 공연장 무대기계 보수건(20100527)" xfId="1025"/>
    <cellStyle name="@_laroux_제트베인_1_전기용해로" xfId="1026"/>
    <cellStyle name="@_laroux_제트베인_1_전기용해로_안전진단 공연장 무대기계 보수건(20100527)" xfId="1027"/>
    <cellStyle name="@_laroux_제트베인_1_촉매성형" xfId="1028"/>
    <cellStyle name="@_laroux_제트베인_1_촉매성형_05년02월과학기술원-LCHE(제조-설치)" xfId="1029"/>
    <cellStyle name="@_laroux_제트베인_1_촉매성형_05년02월과학기술원-LCHE(제조-설치)_안전진단 공연장 무대기계 보수건(20100527)" xfId="1030"/>
    <cellStyle name="@_laroux_제트베인_1_촉매성형_10월촉매성형" xfId="1031"/>
    <cellStyle name="@_laroux_제트베인_1_촉매성형_10월촉매성형_05년02월과학기술원-LCHE(제조-설치)" xfId="1032"/>
    <cellStyle name="@_laroux_제트베인_1_촉매성형_10월촉매성형_05년02월과학기술원-LCHE(제조-설치)_05년02월과학기술원-LCHE(제조-설치)" xfId="1033"/>
    <cellStyle name="@_laroux_제트베인_1_촉매성형_10월촉매성형_05년02월과학기술원-LCHE(제조-설치)_05년02월과학기술원-LCHE(제조-설치)_안전진단 공연장 무대기계 보수건(20100527)" xfId="1034"/>
    <cellStyle name="@_laroux_제트베인_1_촉매성형_10월촉매성형_05년02월과학기술원-LCHE(제조-설치)_안전진단 공연장 무대기계 보수건(20100527)" xfId="1035"/>
    <cellStyle name="@_laroux_제트베인_1_촉매성형_10월촉매성형_10월촉매성형" xfId="1036"/>
    <cellStyle name="@_laroux_제트베인_1_촉매성형_10월촉매성형_10월촉매성형_안전진단 공연장 무대기계 보수건(20100527)" xfId="1037"/>
    <cellStyle name="@_laroux_제트베인_1_촉매성형_10월촉매성형_공기호흡기" xfId="1038"/>
    <cellStyle name="@_laroux_제트베인_1_촉매성형_10월촉매성형_공기호흡기(작시)" xfId="1039"/>
    <cellStyle name="@_laroux_제트베인_1_촉매성형_10월촉매성형_공기호흡기(작시)_안전진단 공연장 무대기계 보수건(20100527)" xfId="1040"/>
    <cellStyle name="@_laroux_제트베인_1_촉매성형_10월촉매성형_공기호흡기_안전진단 공연장 무대기계 보수건(20100527)" xfId="1041"/>
    <cellStyle name="@_laroux_제트베인_1_촉매성형_10월촉매성형_공기호흡기노무공수-041105(최종본)" xfId="1042"/>
    <cellStyle name="@_laroux_제트베인_1_촉매성형_10월촉매성형_공기호흡기노무공수-041105(최종본)_안전진단 공연장 무대기계 보수건(20100527)" xfId="1043"/>
    <cellStyle name="@_laroux_제트베인_1_촉매성형_10월촉매성형_공기호흡기노무공수-041111(최종본)" xfId="1044"/>
    <cellStyle name="@_laroux_제트베인_1_촉매성형_10월촉매성형_공기호흡기노무공수-041111(최종본)_안전진단 공연장 무대기계 보수건(20100527)" xfId="1045"/>
    <cellStyle name="@_laroux_제트베인_1_촉매성형_10월촉매성형_노무-041115(최종본)" xfId="1046"/>
    <cellStyle name="@_laroux_제트베인_1_촉매성형_10월촉매성형_노무-041115(최종본)_안전진단 공연장 무대기계 보수건(20100527)" xfId="1047"/>
    <cellStyle name="@_laroux_제트베인_1_촉매성형_10월촉매성형_안전진단 공연장 무대기계 보수건(20100527)" xfId="1048"/>
    <cellStyle name="@_laroux_제트베인_1_촉매성형_공기호흡기" xfId="1049"/>
    <cellStyle name="@_laroux_제트베인_1_촉매성형_공기호흡기(작시)" xfId="1050"/>
    <cellStyle name="@_laroux_제트베인_1_촉매성형_공기호흡기(작시)_안전진단 공연장 무대기계 보수건(20100527)" xfId="1051"/>
    <cellStyle name="@_laroux_제트베인_1_촉매성형_공기호흡기_안전진단 공연장 무대기계 보수건(20100527)" xfId="1052"/>
    <cellStyle name="@_laroux_제트베인_1_촉매성형_공기호흡기노무공수-041105(최종본)" xfId="1053"/>
    <cellStyle name="@_laroux_제트베인_1_촉매성형_공기호흡기노무공수-041105(최종본)_안전진단 공연장 무대기계 보수건(20100527)" xfId="1054"/>
    <cellStyle name="@_laroux_제트베인_1_촉매성형_공기호흡기노무공수-041111(최종본)" xfId="1055"/>
    <cellStyle name="@_laroux_제트베인_1_촉매성형_공기호흡기노무공수-041111(최종본)_안전진단 공연장 무대기계 보수건(20100527)" xfId="1056"/>
    <cellStyle name="@_laroux_제트베인_1_촉매성형_노무-041115(최종본)" xfId="1057"/>
    <cellStyle name="@_laroux_제트베인_1_촉매성형_노무-041115(최종본)_안전진단 공연장 무대기계 보수건(20100527)" xfId="1058"/>
    <cellStyle name="@_laroux_제트베인_1_촉매성형_안전진단 공연장 무대기계 보수건(20100527)" xfId="1059"/>
    <cellStyle name="@_laroux_제트베인_1_촉매성형_전기용해로" xfId="1060"/>
    <cellStyle name="@_laroux_제트베인_1_촉매성형_전기용해로_안전진단 공연장 무대기계 보수건(20100527)" xfId="1061"/>
    <cellStyle name="@_laroux_제트베인_1_한국시스무대(인테리어)" xfId="1062"/>
    <cellStyle name="@_laroux_제트베인_1_한국시스무대(인테리어)_05년02월과학기술원-LCHE(제조-설치)" xfId="1063"/>
    <cellStyle name="@_laroux_제트베인_1_한국시스무대(인테리어)_05년02월과학기술원-LCHE(제조-설치)_안전진단 공연장 무대기계 보수건(20100527)" xfId="1064"/>
    <cellStyle name="@_laroux_제트베인_1_한국시스무대(인테리어)_안전진단 공연장 무대기계 보수건(20100527)" xfId="1065"/>
    <cellStyle name="@_laroux_제트베인_1_한국시스무대(인테리어)-표6" xfId="1066"/>
    <cellStyle name="@_laroux_제트베인_1_한국시스무대(인테리어)-표6_05년02월과학기술원-LCHE(제조-설치)" xfId="1067"/>
    <cellStyle name="@_laroux_제트베인_1_한국시스무대(인테리어)-표6_05년02월과학기술원-LCHE(제조-설치)_안전진단 공연장 무대기계 보수건(20100527)" xfId="1068"/>
    <cellStyle name="@_laroux_제트베인_1_한국시스무대(인테리어)-표6_안전진단 공연장 무대기계 보수건(20100527)" xfId="1069"/>
    <cellStyle name="_03 화성동탄 조명내역서 2007-04-17" xfId="1070"/>
    <cellStyle name="_1220-원가조사-전자지불" xfId="1071"/>
    <cellStyle name="_1서원대학교" xfId="1072"/>
    <cellStyle name="_1차내역수정" xfId="1073"/>
    <cellStyle name="_2001 장애조치" xfId="1074"/>
    <cellStyle name="_2002결과표1" xfId="1075"/>
    <cellStyle name="_2004년완성공사원가경비율(최종)3.16" xfId="1076"/>
    <cellStyle name="_231106(고려대학교백주년기념관)" xfId="1077"/>
    <cellStyle name="_2953-01L" xfId="1078"/>
    <cellStyle name="_3014-01 (version 1)" xfId="1079"/>
    <cellStyle name="_3048-02" xfId="1080"/>
    <cellStyle name="_30820ICG" xfId="1081"/>
    <cellStyle name="_7)한방전기" xfId="1082"/>
    <cellStyle name="_AV-1" xfId="1083"/>
    <cellStyle name="_Book1" xfId="1084"/>
    <cellStyle name="_Book1_공연장보수공사설계서(110115)" xfId="1085"/>
    <cellStyle name="_Book1_안전진단 공연장 무대기계 보수건(20100527)" xfId="1086"/>
    <cellStyle name="_Book1_안전진단결과 견적(세영)" xfId="1087"/>
    <cellStyle name="_C앤C" xfId="1088"/>
    <cellStyle name="_C앤C(네트웍)" xfId="1089"/>
    <cellStyle name="_C앤C원가계산" xfId="1090"/>
    <cellStyle name="_HW내역서" xfId="1091"/>
    <cellStyle name="_KBS홀(전동마이크교체)예산안" xfId="1092"/>
    <cellStyle name="_간지,목차,페이지,표지" xfId="1093"/>
    <cellStyle name="_감가상각(01년도) (2)" xfId="1094"/>
    <cellStyle name="_감가상각(01년도) (3)" xfId="1095"/>
    <cellStyle name="_강산FRP" xfId="1096"/>
    <cellStyle name="_거창군공설운동장1203" xfId="1097"/>
    <cellStyle name="_건축내장-원가(최종)" xfId="1098"/>
    <cellStyle name="_견적서(ALL)(3)" xfId="1099"/>
    <cellStyle name="_견적서(원자력)" xfId="1100"/>
    <cellStyle name="_견적서_sample_대상정보기술" xfId="1101"/>
    <cellStyle name="_경기예고(수정)" xfId="1102"/>
    <cellStyle name="_경기예고내역서" xfId="1103"/>
    <cellStyle name="_경기예고내역서(20060420)" xfId="1104"/>
    <cellStyle name="_계원정산건(최종)" xfId="1105"/>
    <cellStyle name="_공량산출1105" xfId="1106"/>
    <cellStyle name="_공연장스트라이크교체(010316)" xfId="1107"/>
    <cellStyle name="_과기원재료비" xfId="1108"/>
    <cellStyle name="_관급서류(재출용)" xfId="1109"/>
    <cellStyle name="_광가입자전송장비(FLC)삼성" xfId="1110"/>
    <cellStyle name="_광안리내역서(구도)" xfId="1111"/>
    <cellStyle name="_광탄내역서(050722)" xfId="1112"/>
    <cellStyle name="_금산연수원" xfId="1113"/>
    <cellStyle name="_기계보수견적(051116)" xfId="1114"/>
    <cellStyle name="_기계보수반사판 스크린-(080723)" xfId="1115"/>
    <cellStyle name="_기계보수반사판-(080121)시청" xfId="1116"/>
    <cellStyle name="_기초공사" xfId="1117"/>
    <cellStyle name="_나노엔텍(임금)" xfId="1118"/>
    <cellStyle name="_난계국악당일위대가" xfId="1119"/>
    <cellStyle name="_난계국악당일위대가_1" xfId="1120"/>
    <cellStyle name="_난계국악당일위대가_2" xfId="1121"/>
    <cellStyle name="_내역서" xfId="1122"/>
    <cellStyle name="_내역서(07.1.19)" xfId="1123"/>
    <cellStyle name="_내역서(세미나실)" xfId="1124"/>
    <cellStyle name="_내역서(파라다이스)9월" xfId="1125"/>
    <cellStyle name="_내역서_1" xfId="1126"/>
    <cellStyle name="_내역서_세영안전진단결과 견적(010526)" xfId="1127"/>
    <cellStyle name="_내역서_안전진단 공연장 무대기계 보수건(20100527)" xfId="1128"/>
    <cellStyle name="_내역서-건축음향" xfId="1129"/>
    <cellStyle name="_내역서최종" xfId="1130"/>
    <cellStyle name="_내역작업" xfId="1131"/>
    <cellStyle name="_내역작업(2011년01월) 물가만 적용" xfId="1132"/>
    <cellStyle name="_농수로3종외-최종" xfId="1133"/>
    <cellStyle name="_단가견적서(광탄)" xfId="1134"/>
    <cellStyle name="_당진(송)_준공내역서" xfId="1135"/>
    <cellStyle name="_롯데2층일위대가-1" xfId="1136"/>
    <cellStyle name="_롯데2층일위대가-1_1" xfId="1137"/>
    <cellStyle name="_목포시민문화체육센타 무대장치 설계서 20070911" xfId="1138"/>
    <cellStyle name="_목포시민문화체육센타-설계서 20070720" xfId="1139"/>
    <cellStyle name="_목포시민문화체육센타-설계서 20070725" xfId="1140"/>
    <cellStyle name="_목포시민문화체육센타-타견적(조정실) 20070725" xfId="1141"/>
    <cellStyle name="_무대장치 예산서 2008-12-03" xfId="1142"/>
    <cellStyle name="_문화관광부-주방-전기" xfId="1143"/>
    <cellStyle name="_물가 2010년 5월" xfId="1144"/>
    <cellStyle name="_물가 2010년01월" xfId="1145"/>
    <cellStyle name="_물가(2006년3월)" xfId="1146"/>
    <cellStyle name="_물가_2009년도" xfId="1147"/>
    <cellStyle name="_물가2006년9월" xfId="1148"/>
    <cellStyle name="_물가200811" xfId="1149"/>
    <cellStyle name="_물가자료(2006년3월)-1" xfId="1150"/>
    <cellStyle name="_물가자료(2006년6월)" xfId="1151"/>
    <cellStyle name="_물가자료.정보(2007년06월)" xfId="1152"/>
    <cellStyle name="_반사판 변경 내역서 20070713-1" xfId="1153"/>
    <cellStyle name="_보수공사설계서(100810)" xfId="1154"/>
    <cellStyle name="_부안예술회관" xfId="1155"/>
    <cellStyle name="_산동 농협동로지소 청사 신축공사-1" xfId="1156"/>
    <cellStyle name="_산동 농협동로지소 청사 신축공사-1_1" xfId="1157"/>
    <cellStyle name="_서울과학관의장" xfId="1158"/>
    <cellStyle name="_서원대학교" xfId="1159"/>
    <cellStyle name="_석고보드-차음시트" xfId="1160"/>
    <cellStyle name="_설계견적20005년9월" xfId="1161"/>
    <cellStyle name="_수전설비내역" xfId="1162"/>
    <cellStyle name="_아산올림픽기념관 내역서(수정)(060123)" xfId="1163"/>
    <cellStyle name="_안동 리모델링공사내역수정 6-18" xfId="1164"/>
    <cellStyle name="_안전진단 공연장 무대기계 보수건(20100527)" xfId="1165"/>
    <cellStyle name="_안전진단결과 견적 및 타견적(081108)" xfId="1166"/>
    <cellStyle name="_안전진단결과 견적(080720)" xfId="1167"/>
    <cellStyle name="_안전진단결과 견적(세영)" xfId="1168"/>
    <cellStyle name="_안전진단결과 견적900만원(081028)" xfId="1169"/>
    <cellStyle name="_야외공연장견적보수(060719)" xfId="1170"/>
    <cellStyle name="_업체견적서" xfId="1171"/>
    <cellStyle name="_역T형옹벽" xfId="1172"/>
    <cellStyle name="_역T형옹벽_1" xfId="1173"/>
    <cellStyle name="_역T형옹벽_2" xfId="1174"/>
    <cellStyle name="_역T형옹벽_3" xfId="1175"/>
    <cellStyle name="_역T형옹벽_4" xfId="1176"/>
    <cellStyle name="_역T형옹벽_5" xfId="1177"/>
    <cellStyle name="_역T형옹벽_6" xfId="1178"/>
    <cellStyle name="_역T형옹벽_7" xfId="1179"/>
    <cellStyle name="_역T형옹벽_8" xfId="1180"/>
    <cellStyle name="_역T형옹벽_9" xfId="1181"/>
    <cellStyle name="_역T형옹벽_A" xfId="1182"/>
    <cellStyle name="_역T형옹벽_B" xfId="1183"/>
    <cellStyle name="_역T형옹벽_C" xfId="1184"/>
    <cellStyle name="_역T형옹벽_D" xfId="1185"/>
    <cellStyle name="_역T형옹벽_E" xfId="1186"/>
    <cellStyle name="_역T형옹벽_F" xfId="1187"/>
    <cellStyle name="_영남대-중강당1" xfId="1188"/>
    <cellStyle name="_영남대-중강당1(수정)" xfId="1189"/>
    <cellStyle name="_영남대-최종안-1" xfId="1190"/>
    <cellStyle name="_와동및감골기계보수견적(090512)" xfId="1191"/>
    <cellStyle name="_와이어교체견적(070230)" xfId="1192"/>
    <cellStyle name="_원가계산" xfId="1193"/>
    <cellStyle name="_원가계산서" xfId="1194"/>
    <cellStyle name="_유기전기1(동영ENG내역)" xfId="1195"/>
    <cellStyle name="_음향" xfId="1196"/>
    <cellStyle name="_인할막설계서(20100121)" xfId="1197"/>
    <cellStyle name="_일위대가" xfId="1198"/>
    <cellStyle name="_일위대가(2005년12월)" xfId="1199"/>
    <cellStyle name="_일위대가(2006년6월)" xfId="1200"/>
    <cellStyle name="_일위대가(2006년9월)" xfId="1201"/>
    <cellStyle name="_일위대가_1" xfId="1202"/>
    <cellStyle name="_일위대가_2" xfId="1203"/>
    <cellStyle name="_장애인 실내체육관 신축공사 " xfId="1204"/>
    <cellStyle name="_재료비" xfId="1205"/>
    <cellStyle name="_전자지불(삼성SDS)" xfId="1206"/>
    <cellStyle name="_전자지불-(케이비)" xfId="1207"/>
    <cellStyle name="_정산내역서(음향)" xfId="1208"/>
    <cellStyle name="_정산양식 (version 1)" xfId="1209"/>
    <cellStyle name="_제주대학교무대조명" xfId="1210"/>
    <cellStyle name="_제주대학교무대조명-" xfId="1211"/>
    <cellStyle name="_제주도문예회관(동아PA)" xfId="1212"/>
    <cellStyle name="_제주시 문예회관 면막 내역서" xfId="1213"/>
    <cellStyle name="_조명내역서(대전국유부동산)" xfId="1214"/>
    <cellStyle name="_죽전내역서(최종)-1" xfId="1215"/>
    <cellStyle name="_직접경비" xfId="1216"/>
    <cellStyle name="_창(에리트(설치제외)" xfId="1217"/>
    <cellStyle name="_창(에리트-최종)" xfId="1218"/>
    <cellStyle name="_청소년수련관산출근거조서" xfId="1219"/>
    <cellStyle name="_청소년수련관산출근거조서_1" xfId="1220"/>
    <cellStyle name="_청소년수련관일위대가" xfId="1221"/>
    <cellStyle name="_청소년수련관일위대가_1" xfId="1222"/>
    <cellStyle name="_체육관견적(20100416)" xfId="1223"/>
    <cellStyle name="_충남바이오내역서(조정내역최종)" xfId="1224"/>
    <cellStyle name="_태안발전본부 무대설계 20070523" xfId="1225"/>
    <cellStyle name="_태안발전본부 무대장치 내역서-2007.07.16" xfId="1226"/>
    <cellStyle name="_테마공사새로03" xfId="1227"/>
    <cellStyle name="_파라다이스내역서(061204)" xfId="1228"/>
    <cellStyle name="_파라다이스내역서(061204)-조명" xfId="1229"/>
    <cellStyle name="_평택청소년문화센타 기계설계서(090409)" xfId="1230"/>
    <cellStyle name="_표준-교육청-무대장치설계서" xfId="1231"/>
    <cellStyle name="_홍길동미래세움제출용" xfId="1232"/>
    <cellStyle name="_화성동탄 내역서 2007-03-14" xfId="1233"/>
    <cellStyle name="_화성시의회청사 보수공사및타견적" xfId="1234"/>
    <cellStyle name="_화성시청 와이어교체(070730)" xfId="1235"/>
    <cellStyle name="_화성시청 와이어교체및스크린커버교체(070816)" xfId="1236"/>
    <cellStyle name="’E‰Y [0.00]_laroux" xfId="1237"/>
    <cellStyle name="’E‰Y_laroux" xfId="1238"/>
    <cellStyle name="¤@?e_TEST-1 " xfId="1239"/>
    <cellStyle name="△백분율" xfId="1240"/>
    <cellStyle name="△콤마" xfId="1241"/>
    <cellStyle name="" xfId="1242"/>
    <cellStyle name="_300 3013 서귀포종합문예회관 무대조명장치 내역서 2009-01-15" xfId="1243"/>
    <cellStyle name="_300 3013 서귀포종합문예회관 무대조명장치 내역서 2009-01-15 2" xfId="2820"/>
    <cellStyle name="_300 3013 서귀포종합문예회관 무대조명장치 내역서 2009-01-15_인할막설계서(20100121)" xfId="1244"/>
    <cellStyle name="_3013 서귀포종합문예회관 무대기계장치 내역서(래헌)" xfId="1245"/>
    <cellStyle name="_3013 서귀포종합문예회관 무대기계장치 내역서(래헌)_공연장설계와이어(090825)" xfId="1246"/>
    <cellStyle name="_3013 서귀포종합문예회관 무대기계장치 내역서(래헌)_공연장설계와이어(090825)_인할막설계서(20100121)" xfId="1247"/>
    <cellStyle name="_3013 서귀포종합문예회관 무대기계장치 내역서(래헌)_공연장스트라이크및스크린교체(010401)" xfId="1248"/>
    <cellStyle name="_3013 서귀포종합문예회관 무대기계장치 내역서(래헌)_보수공사설계서(100810)" xfId="1249"/>
    <cellStyle name="_3013 서귀포종합문예회관 무대기계장치 내역서(래헌)_올림픽기념관 공연장 무대기계 보수공사 원가설계서" xfId="1250"/>
    <cellStyle name="_3013 서귀포종합문예회관 무대기계장치 내역서(래헌)_올림픽기념관 공연장 무대기계 보수공사 원가설계서 2" xfId="2819"/>
    <cellStyle name="_3013 서귀포종합문예회관 무대기계장치 내역서(래헌)_올림픽기념관 공연장 무대기계 보수공사 원가설계서_인할막설계서(20100121)" xfId="1251"/>
    <cellStyle name="_3013 서귀포종합문예회관 무대기계장치 내역서(래헌)_인할막설계서(20100121)" xfId="1252"/>
    <cellStyle name="_공연장설계와이어(090825)" xfId="1253"/>
    <cellStyle name="_공연장설계와이어(090825)_인할막설계서(20100121)" xfId="1254"/>
    <cellStyle name="_공연장스트라이크및스크린교체(010401)" xfId="1255"/>
    <cellStyle name="_물가_2009년도" xfId="1256"/>
    <cellStyle name="_물가_2009년도_공연장설계와이어(090825)" xfId="1257"/>
    <cellStyle name="_물가_2009년도_공연장설계와이어(090825)_인할막설계서(20100121)" xfId="1258"/>
    <cellStyle name="_물가_2009년도_공연장스트라이크및스크린교체(010401)" xfId="1259"/>
    <cellStyle name="_물가_2009년도_보수공사설계서(100810)" xfId="1260"/>
    <cellStyle name="_물가_2009년도_올림픽기념관 공연장 무대기계 보수공사 원가설계서" xfId="1261"/>
    <cellStyle name="_물가_2009년도_올림픽기념관 공연장 무대기계 보수공사 원가설계서 2" xfId="2816"/>
    <cellStyle name="_물가_2009년도_올림픽기념관 공연장 무대기계 보수공사 원가설계서_인할막설계서(20100121)" xfId="1262"/>
    <cellStyle name="_물가_2009년도_인할막설계서(20100121)" xfId="1263"/>
    <cellStyle name="_보수공사설계서(100810)" xfId="1264"/>
    <cellStyle name="_올림픽기념관 공연장 무대기계 보수공사 원가설계서" xfId="1265"/>
    <cellStyle name="_올림픽기념관 공연장 무대기계 보수공사 원가설계서 2" xfId="2814"/>
    <cellStyle name="_올림픽기념관 공연장 무대기계 보수공사 원가설계서_인할막설계서(20100121)" xfId="1266"/>
    <cellStyle name="_인할막설계서(20100121)" xfId="1267"/>
    <cellStyle name="_타견적서-시설관리공단" xfId="1268"/>
    <cellStyle name="_표준-교육청-무대장치설계서" xfId="1269"/>
    <cellStyle name="_표준-교육청-무대장치설계서 2" xfId="2812"/>
    <cellStyle name="_표준-교육청-무대장치설계서_인할막설계서(20100121)" xfId="1270"/>
    <cellStyle name="_x0007__x0009__x000d__x000d_­­_x0007__x0009_­" xfId="1271"/>
    <cellStyle name="0%" xfId="1272"/>
    <cellStyle name="0,0_x000d__x000a_NA_x000d__x000a_" xfId="1273"/>
    <cellStyle name="0.0" xfId="1274"/>
    <cellStyle name="0.0%" xfId="1275"/>
    <cellStyle name="0.00" xfId="1276"/>
    <cellStyle name="0.00%" xfId="1277"/>
    <cellStyle name="0.000%" xfId="1278"/>
    <cellStyle name="0.0000%" xfId="1279"/>
    <cellStyle name="0.0000% 2" xfId="1280"/>
    <cellStyle name="0.0000% 3" xfId="2941"/>
    <cellStyle name="1" xfId="1281"/>
    <cellStyle name="1_물가_2009년도" xfId="1282"/>
    <cellStyle name="1_세영안전진단결과 견적(010526)" xfId="1283"/>
    <cellStyle name="1_안전진단 공연장 무대기계 보수건(20100527)" xfId="1284"/>
    <cellStyle name="1_표준-교육청-무대장치설계서" xfId="1285"/>
    <cellStyle name="10" xfId="1286"/>
    <cellStyle name="120" xfId="1287"/>
    <cellStyle name="123" xfId="1288"/>
    <cellStyle name="19990216" xfId="1289"/>
    <cellStyle name="1월" xfId="1290"/>
    <cellStyle name="2" xfId="1291"/>
    <cellStyle name="²" xfId="1292"/>
    <cellStyle name="2)" xfId="1293"/>
    <cellStyle name="20% - 강조색1 2" xfId="1295"/>
    <cellStyle name="20% - 강조색1 3" xfId="1294"/>
    <cellStyle name="20% - 강조색1 4" xfId="3095"/>
    <cellStyle name="20% - 강조색2 2" xfId="1297"/>
    <cellStyle name="20% - 강조색2 3" xfId="1296"/>
    <cellStyle name="20% - 강조색2 4" xfId="3094"/>
    <cellStyle name="20% - 강조색3 2" xfId="1299"/>
    <cellStyle name="20% - 강조색3 3" xfId="1298"/>
    <cellStyle name="20% - 강조색3 4" xfId="3093"/>
    <cellStyle name="20% - 강조색4 2" xfId="1301"/>
    <cellStyle name="20% - 강조색4 3" xfId="1300"/>
    <cellStyle name="20% - 강조색4 4" xfId="3092"/>
    <cellStyle name="20% - 강조색5 2" xfId="1303"/>
    <cellStyle name="20% - 강조색5 3" xfId="1302"/>
    <cellStyle name="20% - 강조색5 4" xfId="3091"/>
    <cellStyle name="20% - 강조색6 2" xfId="1305"/>
    <cellStyle name="20% - 강조색6 3" xfId="1304"/>
    <cellStyle name="20% - 강조색6 4" xfId="3090"/>
    <cellStyle name="40% - 강조색1 2" xfId="1307"/>
    <cellStyle name="40% - 강조색1 3" xfId="1306"/>
    <cellStyle name="40% - 강조색1 4" xfId="3089"/>
    <cellStyle name="40% - 강조색2 2" xfId="1309"/>
    <cellStyle name="40% - 강조색2 3" xfId="1308"/>
    <cellStyle name="40% - 강조색2 4" xfId="3088"/>
    <cellStyle name="40% - 강조색3 2" xfId="1311"/>
    <cellStyle name="40% - 강조색3 3" xfId="1310"/>
    <cellStyle name="40% - 강조색3 4" xfId="3087"/>
    <cellStyle name="40% - 강조색4 2" xfId="1313"/>
    <cellStyle name="40% - 강조색4 3" xfId="1312"/>
    <cellStyle name="40% - 강조색4 4" xfId="3086"/>
    <cellStyle name="40% - 강조색5 2" xfId="1315"/>
    <cellStyle name="40% - 강조색5 3" xfId="1314"/>
    <cellStyle name="40% - 강조색5 4" xfId="3085"/>
    <cellStyle name="40% - 강조색6 2" xfId="1317"/>
    <cellStyle name="40% - 강조색6 3" xfId="1316"/>
    <cellStyle name="40% - 강조색6 4" xfId="3084"/>
    <cellStyle name="60" xfId="1318"/>
    <cellStyle name="60% - 강조색1 2" xfId="1320"/>
    <cellStyle name="60% - 강조색1 3" xfId="1319"/>
    <cellStyle name="60% - 강조색1 4" xfId="3083"/>
    <cellStyle name="60% - 강조색2 2" xfId="1322"/>
    <cellStyle name="60% - 강조색2 3" xfId="1321"/>
    <cellStyle name="60% - 강조색2 4" xfId="3082"/>
    <cellStyle name="60% - 강조색3 2" xfId="1324"/>
    <cellStyle name="60% - 강조색3 3" xfId="1323"/>
    <cellStyle name="60% - 강조색3 4" xfId="3081"/>
    <cellStyle name="60% - 강조색4 2" xfId="1326"/>
    <cellStyle name="60% - 강조색4 3" xfId="1325"/>
    <cellStyle name="60% - 강조색4 4" xfId="3080"/>
    <cellStyle name="60% - 강조색5 2" xfId="1328"/>
    <cellStyle name="60% - 강조색5 3" xfId="1327"/>
    <cellStyle name="60% - 강조색5 4" xfId="3079"/>
    <cellStyle name="60% - 강조색6 2" xfId="1330"/>
    <cellStyle name="60% - 강조색6 3" xfId="1329"/>
    <cellStyle name="60% - 강조색6 4" xfId="3078"/>
    <cellStyle name="_x0014_7." xfId="1331"/>
    <cellStyle name="90" xfId="1332"/>
    <cellStyle name="A¨­￠￢￠O [0]_AO¨uRCN¡¾U " xfId="1333"/>
    <cellStyle name="A¨­￠￢￠O_AO¨uRCN¡¾U " xfId="1334"/>
    <cellStyle name="AA" xfId="1335"/>
    <cellStyle name="Actual Date" xfId="1336"/>
    <cellStyle name="Aee­ " xfId="1337"/>
    <cellStyle name="AeE­ [0]_¸ðCu¸·" xfId="1338"/>
    <cellStyle name="ÅëÈ­ [0]_¸ðÇü¸·" xfId="1339"/>
    <cellStyle name="AeE­ [0]_¸ðCu¸· 10" xfId="1340"/>
    <cellStyle name="ÅëÈ­ [0]_¸ðÇü¸· 10" xfId="1341"/>
    <cellStyle name="AeE­ [0]_¸ðCu¸· 11" xfId="1342"/>
    <cellStyle name="ÅëÈ­ [0]_¸ðÇü¸· 11" xfId="1343"/>
    <cellStyle name="AeE­ [0]_¸ðCu¸· 12" xfId="2942"/>
    <cellStyle name="ÅëÈ­ [0]_¸ðÇü¸· 12" xfId="2943"/>
    <cellStyle name="AeE­ [0]_¸ðCu¸· 13" xfId="2822"/>
    <cellStyle name="ÅëÈ­ [0]_¸ðÇü¸· 13" xfId="2821"/>
    <cellStyle name="AeE­ [0]_¸ðCu¸· 14" xfId="2841"/>
    <cellStyle name="ÅëÈ­ [0]_¸ðÇü¸· 14" xfId="2842"/>
    <cellStyle name="AeE­ [0]_¸ðCu¸· 15" xfId="3097"/>
    <cellStyle name="ÅëÈ­ [0]_¸ðÇü¸· 15" xfId="3098"/>
    <cellStyle name="AeE­ [0]_¸ðCu¸· 16" xfId="2817"/>
    <cellStyle name="ÅëÈ­ [0]_¸ðÇü¸· 16" xfId="2818"/>
    <cellStyle name="AeE­ [0]_¸ðCu¸· 17" xfId="2824"/>
    <cellStyle name="ÅëÈ­ [0]_¸ðÇü¸· 17" xfId="2823"/>
    <cellStyle name="AeE­ [0]_¸ðCu¸· 18" xfId="2813"/>
    <cellStyle name="ÅëÈ­ [0]_¸ðÇü¸· 18" xfId="2815"/>
    <cellStyle name="AeE­ [0]_¸ðCu¸· 19" xfId="3360"/>
    <cellStyle name="ÅëÈ­ [0]_¸ðÇü¸· 19" xfId="3361"/>
    <cellStyle name="AeE­ [0]_¸ðCu¸· 2" xfId="1344"/>
    <cellStyle name="ÅëÈ­ [0]_¸ðÇü¸· 2" xfId="1345"/>
    <cellStyle name="AeE­ [0]_¸ðCu¸· 3" xfId="1346"/>
    <cellStyle name="ÅëÈ­ [0]_¸ðÇü¸· 3" xfId="1347"/>
    <cellStyle name="AeE­ [0]_¸ðCu¸· 4" xfId="1348"/>
    <cellStyle name="ÅëÈ­ [0]_¸ðÇü¸· 4" xfId="1349"/>
    <cellStyle name="AeE­ [0]_¸ðCu¸· 5" xfId="1350"/>
    <cellStyle name="ÅëÈ­ [0]_¸ðÇü¸· 5" xfId="1351"/>
    <cellStyle name="AeE­ [0]_¸ðCu¸· 6" xfId="1352"/>
    <cellStyle name="ÅëÈ­ [0]_¸ðÇü¸· 6" xfId="1353"/>
    <cellStyle name="AeE­ [0]_¸ðCu¸· 7" xfId="1354"/>
    <cellStyle name="ÅëÈ­ [0]_¸ðÇü¸· 7" xfId="1355"/>
    <cellStyle name="AeE­ [0]_¸ðCu¸· 8" xfId="1356"/>
    <cellStyle name="ÅëÈ­ [0]_¸ðÇü¸· 8" xfId="1357"/>
    <cellStyle name="AeE­ [0]_¸ðCu¸· 9" xfId="1358"/>
    <cellStyle name="ÅëÈ­ [0]_¸ðÇü¸· 9" xfId="1359"/>
    <cellStyle name="AeE­ [0]_¸ðCu¸·_06원가계산" xfId="1360"/>
    <cellStyle name="ÅëÈ­ [0]_¸ðÇü¸·_06원가계산" xfId="1361"/>
    <cellStyle name="AeE­ [0]_¸ðCu¸·_06원가계산 2" xfId="3099"/>
    <cellStyle name="ÅëÈ­ [0]_¸ðÇü¸·_08년1월" xfId="1362"/>
    <cellStyle name="AeE­ [0]_¸ðCu¸·_08년1월 2" xfId="3100"/>
    <cellStyle name="ÅëÈ­ [0]_¸ðÇü¸·_가로견적양식" xfId="1363"/>
    <cellStyle name="AeE­ [0]_¸ðCu¸·_가로견적양식 2" xfId="3101"/>
    <cellStyle name="ÅëÈ­ [0]_¸ðÇü¸·_가로견적양식(도장)" xfId="1364"/>
    <cellStyle name="AeE­ [0]_¸ðCu¸·_가로견적양식(도장) 2" xfId="3102"/>
    <cellStyle name="ÅëÈ­ [0]_¸ðÇü¸·_감속기교체설계서(061010)" xfId="1365"/>
    <cellStyle name="AeE­ [0]_¸ðCu¸·_감속기교체설계서(061010) 2" xfId="3103"/>
    <cellStyle name="ÅëÈ­ [0]_¸ðÇü¸·_견적(041029)-금차분" xfId="1366"/>
    <cellStyle name="AeE­ [0]_¸ðCu¸·_견적(041029)-금차분 2" xfId="3104"/>
    <cellStyle name="ÅëÈ­ [0]_¸ðÇü¸·_공연장견적" xfId="1367"/>
    <cellStyle name="AeE­ [0]_¸ðCu¸·_공연장보수공사설계서(100615)" xfId="1368"/>
    <cellStyle name="ÅëÈ­ [0]_¸ðÇü¸·_공연장보수공사설계서(100615)" xfId="1369"/>
    <cellStyle name="AeE­ [0]_¸ðCu¸·_공연장보수공사설계서(100615) 2" xfId="3105"/>
    <cellStyle name="ÅëÈ­ [0]_¸ðÇü¸·_공연장보수공사설계서(100902)" xfId="1370"/>
    <cellStyle name="AeE­ [0]_¸ðCu¸·_공연장보수공사설계서(100902) 2" xfId="3106"/>
    <cellStyle name="ÅëÈ­ [0]_¸ðÇü¸·_공연장보수공사설계서(100903)" xfId="1371"/>
    <cellStyle name="AeE­ [0]_¸ðCu¸·_공연장보수공사설계서(100903) 2" xfId="3107"/>
    <cellStyle name="ÅëÈ­ [0]_¸ðÇü¸·_공연장보수공사설계서(110115)" xfId="1372"/>
    <cellStyle name="AeE­ [0]_¸ðCu¸·_공연장보수공사설계서(110115) 2" xfId="3108"/>
    <cellStyle name="ÅëÈ­ [0]_¸ðÇü¸·_공연장설계서(090810)" xfId="1373"/>
    <cellStyle name="AeE­ [0]_¸ðCu¸·_공연장설계서(090810) 2" xfId="3109"/>
    <cellStyle name="ÅëÈ­ [0]_¸ðÇü¸·_공연장설계와이어(090814)" xfId="1374"/>
    <cellStyle name="AeE­ [0]_¸ðCu¸·_공연장설계와이어(090814) 2" xfId="3110"/>
    <cellStyle name="ÅëÈ­ [0]_¸ðÇü¸·_공연장스트라이크및스크린교체(010401)" xfId="1375"/>
    <cellStyle name="AeE­ [0]_¸ðCu¸·_공연장스트라이크및스크린교체(010401) 2" xfId="3111"/>
    <cellStyle name="ÅëÈ­ [0]_¸ðÇü¸·_광운대학교커텐견적(090323)" xfId="1376"/>
    <cellStyle name="AeE­ [0]_¸ðCu¸·_광운대학교커텐견적(090323) 2" xfId="3112"/>
    <cellStyle name="ÅëÈ­ [0]_¸ðÇü¸·_그리드보강" xfId="1377"/>
    <cellStyle name="AeE­ [0]_¸ðCu¸·_그리드보강 2" xfId="3113"/>
    <cellStyle name="ÅëÈ­ [0]_¸ðÇü¸·_기계보수반사판 스크린-(080723)" xfId="1378"/>
    <cellStyle name="AeE­ [0]_¸ðCu¸·_기계보수반사판-(080121)시청" xfId="1379"/>
    <cellStyle name="ÅëÈ­ [0]_¸ðÇü¸·_기계보수반사판-(080121)시청" xfId="1380"/>
    <cellStyle name="AeE­ [0]_¸ðCu¸·_기계신설설계서20100316" xfId="1381"/>
    <cellStyle name="ÅëÈ­ [0]_¸ðÇü¸·_기계신설설계서20100316" xfId="1382"/>
    <cellStyle name="AeE­ [0]_¸ðCu¸·_기계신설설계서20100316 2" xfId="3114"/>
    <cellStyle name="ÅëÈ­ [0]_¸ðÇü¸·_납품서-1" xfId="1383"/>
    <cellStyle name="AeE­ [0]_¸ðCu¸·_납품서-1 2" xfId="3115"/>
    <cellStyle name="ÅëÈ­ [0]_¸ðÇü¸·_농업연수원견적20080710" xfId="1384"/>
    <cellStyle name="AeE­ [0]_¸ðCu¸·_대극장무대보수(ex)" xfId="1385"/>
    <cellStyle name="ÅëÈ­ [0]_¸ðÇü¸·_대극장무대보수(ex)" xfId="1386"/>
    <cellStyle name="AeE­ [0]_¸ðCu¸·_물가 07월" xfId="1387"/>
    <cellStyle name="ÅëÈ­ [0]_¸ðÇü¸·_물가 07월" xfId="1388"/>
    <cellStyle name="AeE­ [0]_¸ðCu¸·_물가 07월 2" xfId="3116"/>
    <cellStyle name="ÅëÈ­ [0]_¸ðÇü¸·_물가(2006년3월)" xfId="1389"/>
    <cellStyle name="AeE­ [0]_¸ðCu¸·_물가(2006년3월) 2" xfId="3117"/>
    <cellStyle name="ÅëÈ­ [0]_¸ðÇü¸·_반사판이설견적(070115)" xfId="1390"/>
    <cellStyle name="AeE­ [0]_¸ðCu¸·_반사판이설견적(070115) 2" xfId="3118"/>
    <cellStyle name="ÅëÈ­ [0]_¸ðÇü¸·_보수(모형막,와이어)(070423)B" xfId="1391"/>
    <cellStyle name="AeE­ [0]_¸ðCu¸·_보수(모형막,와이어)(070423)B 2" xfId="3119"/>
    <cellStyle name="ÅëÈ­ [0]_¸ðÇü¸·_보수(커텐)견적(080218)" xfId="1392"/>
    <cellStyle name="AeE­ [0]_¸ðCu¸·_보수(커텐)견적(080218) 2" xfId="3120"/>
    <cellStyle name="ÅëÈ­ [0]_¸ðÇü¸·_보수견적(061024)" xfId="1393"/>
    <cellStyle name="AeE­ [0]_¸ðCu¸·_보수견적(061024) 2" xfId="3121"/>
    <cellStyle name="ÅëÈ­ [0]_¸ðÇü¸·_보수견적(080710)" xfId="1394"/>
    <cellStyle name="AeE­ [0]_¸ðCu¸·_보수공사설계서(090515)" xfId="1395"/>
    <cellStyle name="ÅëÈ­ [0]_¸ðÇü¸·_보수공사설계서(090515)" xfId="1396"/>
    <cellStyle name="AeE­ [0]_¸ðCu¸·_보수공사설계서(090515) 2" xfId="3122"/>
    <cellStyle name="ÅëÈ­ [0]_¸ðÇü¸·_서부문예회관 공연장기계설계서(090302)" xfId="1397"/>
    <cellStyle name="AeE­ [0]_¸ðCu¸·_서부문예회관 공연장기계설계서(090302) 2" xfId="3127"/>
    <cellStyle name="ÅëÈ­ [0]_¸ðÇü¸·_설계서(040915)" xfId="1398"/>
    <cellStyle name="AeE­ [0]_¸ðCu¸·_소극장무대보수공사" xfId="1399"/>
    <cellStyle name="ÅëÈ­ [0]_¸ðÇü¸·_소극장무대보수공사" xfId="1400"/>
    <cellStyle name="AeE­ [0]_¸ðCu¸·_안산문화예술의전당설계서(080827)국산" xfId="1401"/>
    <cellStyle name="ÅëÈ­ [0]_¸ðÇü¸·_안산문화예술의전당설계서(080827)국산" xfId="1402"/>
    <cellStyle name="AeE­ [0]_¸ðCu¸·_안산문화예술의전당설계서(080827)국산 2" xfId="3128"/>
    <cellStyle name="ÅëÈ­ [0]_¸ðÇü¸·_안전진단결과 견적 및 타견적(081108)" xfId="1403"/>
    <cellStyle name="AeE­ [0]_¸ðCu¸·_안전진단결과 견적(080720)" xfId="1404"/>
    <cellStyle name="ÅëÈ­ [0]_¸ðÇü¸·_안전진단결과 견적(080720)" xfId="1405"/>
    <cellStyle name="AeE­ [0]_¸ðCu¸·_안전진단결과 견적(080720) 2" xfId="3129"/>
    <cellStyle name="ÅëÈ­ [0]_¸ðÇü¸·_안전진단결과 견적900만원(081028)" xfId="1406"/>
    <cellStyle name="AeE­ [0]_¸ðCu¸·_안전진단결과 견적900만원(081028) 2" xfId="3130"/>
    <cellStyle name="ÅëÈ­ [0]_¸ðÇü¸·_올림픽기념관 공연장 무대기계 보수공사 원가설계서" xfId="1407"/>
    <cellStyle name="AeE­ [0]_¸ðCu¸·_올림픽기념관 공연장 무대기계 보수공사 원가설계서 2" xfId="3131"/>
    <cellStyle name="ÅëÈ­ [0]_¸ðÇü¸·_와동및감골기계보수견적(090512)" xfId="1408"/>
    <cellStyle name="AeE­ [0]_¸ðCu¸·_와동및감골기계보수견적(090512) 2" xfId="3132"/>
    <cellStyle name="ÅëÈ­ [0]_¸ðÇü¸·_인덕대학교-전기최종" xfId="1409"/>
    <cellStyle name="AeE­ [0]_¸ðCu¸·_인덕대학교-전기최종 2" xfId="3133"/>
    <cellStyle name="ÅëÈ­ [0]_¸ðÇü¸·_인할막설계서(20100121)" xfId="1410"/>
    <cellStyle name="AeE­ [0]_¸ðCu¸·_인할막설계서(20100121) 2" xfId="3134"/>
    <cellStyle name="ÅëÈ­ [0]_¸ðÇü¸·_전기설계서" xfId="1411"/>
    <cellStyle name="AeE­ [0]_¸ðCu¸·_전기설계서 2" xfId="3145"/>
    <cellStyle name="ÅëÈ­ [0]_¸ðÇü¸·_조명씰링신설(090210)" xfId="1412"/>
    <cellStyle name="AeE­ [0]_¸ðCu¸·_조명씰링신설(090210) 2" xfId="3150"/>
    <cellStyle name="ÅëÈ­ [0]_¸ðÇü¸·_죽전내역서(최종)-1" xfId="1413"/>
    <cellStyle name="AeE­ [0]_¸ðCu¸·_체육관견적(090814)" xfId="1414"/>
    <cellStyle name="ÅëÈ­ [0]_¸ðÇü¸·_체육관견적(090814)" xfId="1415"/>
    <cellStyle name="AeE­ [0]_¸ðCu¸·_체육관견적(090814) 2" xfId="3151"/>
    <cellStyle name="ÅëÈ­ [0]_¸ðÇü¸·_커텐지 교체(091210)" xfId="1416"/>
    <cellStyle name="AeE­ [0]_¸ðCu¸·_커텐지 교체(091210) 2" xfId="3152"/>
    <cellStyle name="ÅëÈ­ [0]_¸ðÇü¸·_타견적(신진)" xfId="1417"/>
    <cellStyle name="AeE­ [0]_¸ðCu¸·_타견적서" xfId="1418"/>
    <cellStyle name="ÅëÈ­ [0]_¸ðÇü¸·_타견적서" xfId="1419"/>
    <cellStyle name="AeE­ [0]_¸ðCu¸·_타견적서 2" xfId="3153"/>
    <cellStyle name="ÅëÈ­ [0]_¸ðÇü¸·_평택문예회관설계서(100224)" xfId="1420"/>
    <cellStyle name="AeE­ [0]_¸ðCu¸·_평택문예회관설계서(100224) 2" xfId="3154"/>
    <cellStyle name="ÅëÈ­ [0]_¸ðÇü¸·_평택청소년문화센타 기계설계서(090409)" xfId="1421"/>
    <cellStyle name="AeE­ [0]_¸ðCu¸·_평택청소년문화센타 기계설계서(090409) 2" xfId="3155"/>
    <cellStyle name="ÅëÈ­ [0]_¸ðÇü¸·_화성시의회청사 보수공사및타견적" xfId="1422"/>
    <cellStyle name="AeE­ [0]_¸ðCu¸·_화성시청 와이어교체(070730)" xfId="1423"/>
    <cellStyle name="ÅëÈ­ [0]_¸ðÇü¸·_화성시청 와이어교체(070730)" xfId="1424"/>
    <cellStyle name="AeE­ [0]_¸ðCu¸·_화성시청 와이어교체(070730) 2" xfId="3158"/>
    <cellStyle name="ÅëÈ­ [0]_¸ðÇü¸·_화성시청 와이어교체및스크린커버교체(070816)" xfId="1425"/>
    <cellStyle name="AeE­ [0]_¼oAI¼º " xfId="1426"/>
    <cellStyle name="ÅëÈ­ [0]_laroux" xfId="1427"/>
    <cellStyle name="Aee­ _05년02월과학기술원-LCHE(설치)" xfId="1428"/>
    <cellStyle name="AeE­_¸ðCu¸·" xfId="1429"/>
    <cellStyle name="ÅëÈ­_¸ðÇü¸·" xfId="1430"/>
    <cellStyle name="AeE­_¸ðCu¸· 2" xfId="3159"/>
    <cellStyle name="ÅëÈ­_laroux" xfId="1431"/>
    <cellStyle name="AeE¡ⓒ [0]_AO¨uRCN¡¾U " xfId="1432"/>
    <cellStyle name="AeE¡ⓒ_AO¨uRCN¡¾U " xfId="1433"/>
    <cellStyle name="Afrundet valuta_PLDT" xfId="1434"/>
    <cellStyle name="ALIGNMENT" xfId="1435"/>
    <cellStyle name="AÞ¸¶ [0]_¸ðCu¸·" xfId="1436"/>
    <cellStyle name="ÄÞ¸¶ [0]_¸ðÇü¸·" xfId="1437"/>
    <cellStyle name="AÞ¸¶ [0]_¸ðCu¸· 2" xfId="3162"/>
    <cellStyle name="ÄÞ¸¶ [0]_laroux" xfId="1438"/>
    <cellStyle name="AÞ¸¶_¸ðCu¸·" xfId="1439"/>
    <cellStyle name="ÄÞ¸¶_¸ðÇü¸·" xfId="1440"/>
    <cellStyle name="AÞ¸¶_¸ðCu¸· 2" xfId="3163"/>
    <cellStyle name="ÄÞ¸¶_laroux" xfId="1441"/>
    <cellStyle name="_x0001_b" xfId="1442"/>
    <cellStyle name="b?þ?b?þ?b?þ?b?þ?b?þ?b?þ?b?þ?b?þ?b?þ?b?þ?b灌þ?b?þ?&lt;?b?þ?b濬þ?b?þ?b?þ昰_x0018_?þ????_x0008_" xfId="1443"/>
    <cellStyle name="b?þ?b?þ?b?þ?b灌þ?b?þ?&lt;?b?þ?b濬þ?b?þ?b?þ昰_x0018_?þ????_x0008_" xfId="1444"/>
    <cellStyle name="b␌þකb濰þඪb瀠þයb灌þ්b炈þ宐&lt;෢b濈þෲb濬þขb瀐þฒb瀰þ昰_x0018_⋸þ㤕䰀ጤܕ_x0008_" xfId="1445"/>
    <cellStyle name="body" xfId="1446"/>
    <cellStyle name="b嬜þപb嬼þഺb孬þൊb⍜þ൚b⍼þ൪b⎨þൺb⏜þඊb␌þකb濰þඪb瀠þයb灌þ්b炈þ宐&lt;෢b濈þෲb濬þขb瀐þฒb瀰þ昰_x0018_⋸þ㤕䰀ጤܕ_x0008_" xfId="1447"/>
    <cellStyle name="C¡IA¨ª_¡ic¨u¡A¨￢I¨￢¡Æ AN¡Æe " xfId="1448"/>
    <cellStyle name="C￥AØ_  FAB AIA¤  " xfId="1449"/>
    <cellStyle name="Ç¥ÁØ_¸ðÇü¸·" xfId="1450"/>
    <cellStyle name="C￥AØ_¸ðCu¸·_강이초 무대장치 단가,물가비교표" xfId="1451"/>
    <cellStyle name="Ç¥ÁØ_°­´ç (2)" xfId="1452"/>
    <cellStyle name="C￥AØ_°­´c (2)_견적서(성우에스람)" xfId="1453"/>
    <cellStyle name="Ç¥ÁØ_°­´ç (2)_견적서(성우에스람)" xfId="1454"/>
    <cellStyle name="C￥AØ_°­´c (2)_견적서(성우에스람) 2" xfId="2944"/>
    <cellStyle name="Ç¥ÁØ_°­´ç (2)_견적서(성우에스람) 2" xfId="2945"/>
    <cellStyle name="C￥AØ_°­´c (2)_견적서(성우에스람) 3" xfId="3123"/>
    <cellStyle name="Ç¥ÁØ_°­´ç (2)_견적서(성우에스람) 3" xfId="3124"/>
    <cellStyle name="C￥AØ_°­´c (2)_견적서(성우에스람) 4" xfId="2843"/>
    <cellStyle name="Ç¥ÁØ_°­´ç (2)_견적서(성우에스람) 4" xfId="2844"/>
    <cellStyle name="C￥AØ_°­´c (2)_견적서(성우에스람) 5" xfId="3168"/>
    <cellStyle name="Ç¥ÁØ_°­´ç (2)_광명견적대비1010" xfId="1455"/>
    <cellStyle name="C￥AØ_°­´c (2)_광명견적대비1010 10" xfId="1456"/>
    <cellStyle name="Ç¥ÁØ_°­´ç (2)_광명견적대비1010 10" xfId="1457"/>
    <cellStyle name="C￥AØ_°­´c (2)_광명견적대비1010 11" xfId="1458"/>
    <cellStyle name="Ç¥ÁØ_°­´ç (2)_광명견적대비1010 11" xfId="1459"/>
    <cellStyle name="C￥AØ_°­´c (2)_광명견적대비1010 12" xfId="2946"/>
    <cellStyle name="Ç¥ÁØ_°­´ç (2)_광명견적대비1010 12" xfId="2947"/>
    <cellStyle name="C￥AØ_°­´c (2)_광명견적대비1010 13" xfId="3125"/>
    <cellStyle name="Ç¥ÁØ_°­´ç (2)_광명견적대비1010 13" xfId="3126"/>
    <cellStyle name="C￥AØ_°­´c (2)_광명견적대비1010 14" xfId="2845"/>
    <cellStyle name="Ç¥ÁØ_°­´ç (2)_광명견적대비1010 14" xfId="2846"/>
    <cellStyle name="C￥AØ_°­´c (2)_광명견적대비1010 15" xfId="3169"/>
    <cellStyle name="Ç¥ÁØ_°­´ç (2)_광명견적대비1010 2" xfId="1460"/>
    <cellStyle name="C￥AØ_°­´c (2)_광명견적대비1010 3" xfId="1461"/>
    <cellStyle name="Ç¥ÁØ_°­´ç (2)_광명견적대비1010 3" xfId="1462"/>
    <cellStyle name="C￥AØ_°­´c (2)_광명견적대비1010 4" xfId="1463"/>
    <cellStyle name="Ç¥ÁØ_°­´ç (2)_광명견적대비1010 4" xfId="1464"/>
    <cellStyle name="C￥AØ_°­´c (2)_광명견적대비1010 5" xfId="1465"/>
    <cellStyle name="Ç¥ÁØ_°­´ç (2)_광명견적대비1010 5" xfId="1466"/>
    <cellStyle name="C￥AØ_°­´c (2)_광명견적대비1010 6" xfId="1467"/>
    <cellStyle name="Ç¥ÁØ_°­´ç (2)_광명견적대비1010 6" xfId="1468"/>
    <cellStyle name="C￥AØ_°­´c (2)_광명견적대비1010 7" xfId="1469"/>
    <cellStyle name="Ç¥ÁØ_°­´ç (2)_광명견적대비1010 7" xfId="1470"/>
    <cellStyle name="C￥AØ_°­´c (2)_광명견적대비1010 8" xfId="1471"/>
    <cellStyle name="Ç¥ÁØ_°­´ç (2)_광명견적대비1010 8" xfId="1472"/>
    <cellStyle name="C￥AØ_°­´c (2)_광명견적대비1010 9" xfId="1473"/>
    <cellStyle name="Ç¥ÁØ_°­´ç (2)_광명견적대비1010 9" xfId="1474"/>
    <cellStyle name="C￥AØ_°­´c (2)_광명견적대비1010_06원가계산" xfId="1475"/>
    <cellStyle name="Ç¥ÁØ_°­´ç (2)_광명견적대비1010_06원가계산" xfId="1476"/>
    <cellStyle name="C￥AØ_°­´c (2)_광명견적대비1010_06원가계산 2" xfId="2948"/>
    <cellStyle name="Ç¥ÁØ_°­´ç (2)_광명견적대비1010_06원가계산 2" xfId="2949"/>
    <cellStyle name="C￥AØ_°­´c (2)_광명견적대비1010_06원가계산 3" xfId="3135"/>
    <cellStyle name="Ç¥ÁØ_°­´ç (2)_광명견적대비1010_06원가계산 3" xfId="3136"/>
    <cellStyle name="C￥AØ_°­´c (2)_광명견적대비1010_06원가계산 4" xfId="2847"/>
    <cellStyle name="Ç¥ÁØ_°­´ç (2)_광명견적대비1010_06원가계산 4" xfId="2848"/>
    <cellStyle name="C￥AØ_°­´c (2)_광명견적대비1010_06원가계산 5" xfId="3170"/>
    <cellStyle name="Ç¥ÁØ_°­´ç (2)_광명견적대비1010_1차공사분 반사판(수정)" xfId="1477"/>
    <cellStyle name="C￥AØ_°­´c (2)_광명견적대비1010_1차공사분 반사판(수정) 2" xfId="2950"/>
    <cellStyle name="Ç¥ÁØ_°­´ç (2)_광명견적대비1010_1차공사분 반사판(수정) 2" xfId="2951"/>
    <cellStyle name="C￥AØ_°­´c (2)_광명견적대비1010_1차공사분 반사판(수정) 3" xfId="3137"/>
    <cellStyle name="Ç¥ÁØ_°­´ç (2)_광명견적대비1010_1차공사분 반사판(수정) 3" xfId="3138"/>
    <cellStyle name="C￥AØ_°­´c (2)_광명견적대비1010_1차공사분 반사판(수정) 4" xfId="2849"/>
    <cellStyle name="Ç¥ÁØ_°­´ç (2)_광명견적대비1010_1차공사분 반사판(수정) 4" xfId="2850"/>
    <cellStyle name="C￥AØ_°­´c (2)_광명견적대비1010_1차공사분 반사판(수정) 5" xfId="3171"/>
    <cellStyle name="Ç¥ÁØ_°­´ç (2)_광명견적대비1010_2953-01L" xfId="1478"/>
    <cellStyle name="C￥AØ_°­´c (2)_광명견적대비1010_2953-01L 2" xfId="2952"/>
    <cellStyle name="Ç¥ÁØ_°­´ç (2)_광명견적대비1010_2953-01L 2" xfId="2953"/>
    <cellStyle name="C￥AØ_°­´c (2)_광명견적대비1010_2953-01L 3" xfId="3139"/>
    <cellStyle name="Ç¥ÁØ_°­´ç (2)_광명견적대비1010_2953-01L 3" xfId="3140"/>
    <cellStyle name="C￥AØ_°­´c (2)_광명견적대비1010_2953-01L 4" xfId="2851"/>
    <cellStyle name="Ç¥ÁØ_°­´ç (2)_광명견적대비1010_2953-01L 4" xfId="2852"/>
    <cellStyle name="C￥AØ_°­´c (2)_광명견적대비1010_2953-01L 5" xfId="3172"/>
    <cellStyle name="Ç¥ÁØ_°­´ç (2)_광명견적대비1010_가로견적양식" xfId="1479"/>
    <cellStyle name="C￥AØ_°­´c (2)_광명견적대비1010_가로견적양식 2" xfId="2954"/>
    <cellStyle name="Ç¥ÁØ_°­´ç (2)_광명견적대비1010_가로견적양식 2" xfId="2955"/>
    <cellStyle name="C￥AØ_°­´c (2)_광명견적대비1010_가로견적양식 3" xfId="3141"/>
    <cellStyle name="Ç¥ÁØ_°­´ç (2)_광명견적대비1010_가로견적양식 3" xfId="3142"/>
    <cellStyle name="C￥AØ_°­´c (2)_광명견적대비1010_가로견적양식 4" xfId="2853"/>
    <cellStyle name="Ç¥ÁØ_°­´ç (2)_광명견적대비1010_가로견적양식 4" xfId="2854"/>
    <cellStyle name="C￥AØ_°­´c (2)_광명견적대비1010_가로견적양식 5" xfId="3173"/>
    <cellStyle name="Ç¥ÁØ_°­´ç (2)_광명견적대비1010_견적서" xfId="1480"/>
    <cellStyle name="C￥AØ_°­´c (2)_광명견적대비1010_견적서 2" xfId="2956"/>
    <cellStyle name="Ç¥ÁØ_°­´ç (2)_광명견적대비1010_견적서 2" xfId="2957"/>
    <cellStyle name="C￥AØ_°­´c (2)_광명견적대비1010_견적서 3" xfId="3143"/>
    <cellStyle name="Ç¥ÁØ_°­´ç (2)_광명견적대비1010_견적서 3" xfId="3144"/>
    <cellStyle name="C￥AØ_°­´c (2)_광명견적대비1010_견적서 4" xfId="2855"/>
    <cellStyle name="Ç¥ÁØ_°­´ç (2)_광명견적대비1010_견적서 4" xfId="2856"/>
    <cellStyle name="C￥AØ_°­´c (2)_광명견적대비1010_견적서 5" xfId="3174"/>
    <cellStyle name="Ç¥ÁØ_°­´ç (2)_광명견적대비1010_경기예고(수정)" xfId="1481"/>
    <cellStyle name="C￥AØ_°­´c (2)_광명견적대비1010_경기예고(수정) 2" xfId="3175"/>
    <cellStyle name="Ç¥ÁØ_°­´ç (2)_광명견적대비1010_경기예고내역서" xfId="1482"/>
    <cellStyle name="C￥AØ_°­´c (2)_광명견적대비1010_경기예고내역서 2" xfId="2958"/>
    <cellStyle name="Ç¥ÁØ_°­´ç (2)_광명견적대비1010_경기예고내역서 2" xfId="2959"/>
    <cellStyle name="C￥AØ_°­´c (2)_광명견적대비1010_경기예고내역서 3" xfId="3146"/>
    <cellStyle name="Ç¥ÁØ_°­´ç (2)_광명견적대비1010_경기예고내역서 3" xfId="3147"/>
    <cellStyle name="C￥AØ_°­´c (2)_광명견적대비1010_경기예고내역서 4" xfId="2857"/>
    <cellStyle name="Ç¥ÁØ_°­´ç (2)_광명견적대비1010_경기예고내역서 4" xfId="2858"/>
    <cellStyle name="C￥AØ_°­´c (2)_광명견적대비1010_경기예고내역서 5" xfId="3176"/>
    <cellStyle name="Ç¥ÁØ_°­´ç (2)_광명견적대비1010_경기예고내역서(20060420)" xfId="1483"/>
    <cellStyle name="C￥AØ_°­´c (2)_광명견적대비1010_경기예고내역서(20060420) 2" xfId="2960"/>
    <cellStyle name="Ç¥ÁØ_°­´ç (2)_광명견적대비1010_경기예고내역서(20060420) 2" xfId="2961"/>
    <cellStyle name="C￥AØ_°­´c (2)_광명견적대비1010_경기예고내역서(20060420) 3" xfId="3148"/>
    <cellStyle name="Ç¥ÁØ_°­´ç (2)_광명견적대비1010_경기예고내역서(20060420) 3" xfId="3149"/>
    <cellStyle name="C￥AØ_°­´c (2)_광명견적대비1010_경기예고내역서(20060420) 4" xfId="2859"/>
    <cellStyle name="Ç¥ÁØ_°­´ç (2)_광명견적대비1010_경기예고내역서(20060420) 4" xfId="2860"/>
    <cellStyle name="C￥AØ_°­´c (2)_광명견적대비1010_경기예고내역서(20060420) 5" xfId="3177"/>
    <cellStyle name="Ç¥ÁØ_°­´ç (2)_광명견적대비1010_무대설계 20070523" xfId="1484"/>
    <cellStyle name="C￥AØ_°­´c (2)_광명견적대비1010_무대설계 20070523 2" xfId="3182"/>
    <cellStyle name="Ç¥ÁØ_°­´ç (2)_광명견적대비1010_무대장치 내역서-2007.04.30" xfId="1485"/>
    <cellStyle name="C￥AØ_°­´c (2)_광명견적대비1010_무대장치 내역서-2007.04.30 2" xfId="3184"/>
    <cellStyle name="Ç¥ÁØ_°­´ç (2)_광명견적대비1010_물가(2006년3월)" xfId="1486"/>
    <cellStyle name="C￥AØ_°­´c (2)_광명견적대비1010_물가(2006년3월) 2" xfId="3188"/>
    <cellStyle name="Ç¥ÁØ_°­´ç (2)_광명견적대비1010_물가_2009년도" xfId="1487"/>
    <cellStyle name="C￥AØ_°­´c (2)_광명견적대비1010_물가2005년12월" xfId="1488"/>
    <cellStyle name="Ç¥ÁØ_°­´ç (2)_광명견적대비1010_물가2005년12월" xfId="1489"/>
    <cellStyle name="C￥AØ_°­´c (2)_광명견적대비1010_물가2005년12월 2" xfId="3195"/>
    <cellStyle name="Ç¥ÁØ_°­´ç (2)_광명견적대비1010_물가자료(2006년3월)-1" xfId="1490"/>
    <cellStyle name="C￥AØ_°­´c (2)_광명견적대비1010_물가자료(2006년3월)-1 2" xfId="3196"/>
    <cellStyle name="Ç¥ÁØ_°­´ç (2)_광명견적대비1010_물가자료(2006년6월)" xfId="1491"/>
    <cellStyle name="C￥AØ_°­´c (2)_광명견적대비1010_물가자료(2006년6월) 2" xfId="3197"/>
    <cellStyle name="Ç¥ÁØ_°­´ç (2)_광명견적대비1010_물가자료(2007년01월)" xfId="1492"/>
    <cellStyle name="C￥AØ_°­´c (2)_광명견적대비1010_물가자료(2007년01월) 2" xfId="3198"/>
    <cellStyle name="Ç¥ÁØ_°­´ç (2)_광명견적대비1010_물가자료.정보(2007년06월)" xfId="1493"/>
    <cellStyle name="C￥AØ_°­´c (2)_광명견적대비1010_물가자료.정보(2007년06월) 2" xfId="3199"/>
    <cellStyle name="Ç¥ÁØ_°­´ç (2)_광명견적대비1010_보수견적(060223)" xfId="1494"/>
    <cellStyle name="C￥AØ_°­´c (2)_광명견적대비1010_보수견적(060223) 2" xfId="2962"/>
    <cellStyle name="Ç¥ÁØ_°­´ç (2)_광명견적대비1010_보수견적(060223) 2" xfId="2963"/>
    <cellStyle name="C￥AØ_°­´c (2)_광명견적대비1010_보수견적(060223) 3" xfId="3156"/>
    <cellStyle name="Ç¥ÁØ_°­´ç (2)_광명견적대비1010_보수견적(060223) 3" xfId="3157"/>
    <cellStyle name="C￥AØ_°­´c (2)_광명견적대비1010_보수견적(060223) 4" xfId="2861"/>
    <cellStyle name="Ç¥ÁØ_°­´ç (2)_광명견적대비1010_보수견적(060223) 4" xfId="2862"/>
    <cellStyle name="C￥AØ_°­´c (2)_광명견적대비1010_복사본 상부기계(수정)kjs" xfId="1495"/>
    <cellStyle name="Ç¥ÁØ_°­´ç (2)_광명견적대비1010_복사본 상부기계(수정)kjs" xfId="1496"/>
    <cellStyle name="C￥AØ_°­´c (2)_광명견적대비1010_복사본 상부기계(수정)kjs 2" xfId="3202"/>
    <cellStyle name="Ç¥ÁØ_°­´ç (2)_광명견적대비1010_상부기계(수정)" xfId="1497"/>
    <cellStyle name="C￥AØ_°­´c (2)_광명견적대비1010_상부기계(수정) 2" xfId="3203"/>
    <cellStyle name="Ç¥ÁØ_°­´ç (2)_광명견적대비1010_야외공연장견적보수(060719)" xfId="1498"/>
    <cellStyle name="C￥AØ_°­´c (2)_광명견적대비1010_야외공연장견적보수(060719) 2" xfId="3204"/>
    <cellStyle name="Ç¥ÁØ_°­´ç (2)_광명견적대비1010_야외공연장견적보수(060719)-수정" xfId="1499"/>
    <cellStyle name="C￥AØ_°­´c (2)_광명견적대비1010_인건비 하반기(2005)" xfId="1500"/>
    <cellStyle name="Ç¥ÁØ_°­´ç (2)_광명견적대비1010_인건비 하반기(2005)" xfId="1501"/>
    <cellStyle name="C￥AØ_°­´c (2)_광명견적대비1010_인건비 하반기(2005) 2" xfId="3205"/>
    <cellStyle name="Ç¥ÁØ_°­´ç (2)_광명견적대비1010_인할막보수(060223)" xfId="1502"/>
    <cellStyle name="C￥AØ_°­´c (2)_광명견적대비1010_인할막보수(060223) 2" xfId="2964"/>
    <cellStyle name="Ç¥ÁØ_°­´ç (2)_광명견적대비1010_인할막보수(060223) 2" xfId="2965"/>
    <cellStyle name="C￥AØ_°­´c (2)_광명견적대비1010_인할막보수(060223) 3" xfId="3160"/>
    <cellStyle name="Ç¥ÁØ_°­´ç (2)_광명견적대비1010_인할막보수(060223) 3" xfId="3161"/>
    <cellStyle name="C￥AØ_°­´c (2)_광명견적대비1010_인할막보수(060223) 4" xfId="2863"/>
    <cellStyle name="Ç¥ÁØ_°­´ç (2)_광명견적대비1010_인할막보수(060223) 4" xfId="2864"/>
    <cellStyle name="C￥AØ_°­´c (2)_광명견적대비1010_일위대가(2005년12월)" xfId="1503"/>
    <cellStyle name="Ç¥ÁØ_°­´ç (2)_광명견적대비1010_일위대가(2005년12월)" xfId="1504"/>
    <cellStyle name="C￥AØ_°­´c (2)_광명견적대비1010_일위대가(2005년12월) 2" xfId="3206"/>
    <cellStyle name="Ç¥ÁØ_°­´ç (2)_광명견적대비1010_일위대가(2006년6월)" xfId="1505"/>
    <cellStyle name="C￥AØ_°­´c (2)_광명견적대비1010_일위대가(2006년9월)" xfId="1506"/>
    <cellStyle name="Ç¥ÁØ_°­´ç (2)_광명견적대비1010_일위대가(2006년9월)" xfId="1507"/>
    <cellStyle name="C￥AØ_°­´c (2)_광명견적대비1010_일위대가(2006년9월) 2" xfId="3207"/>
    <cellStyle name="Ç¥ÁØ_°­´ç (2)_광명견적대비1010_일위대가(2008년08월)" xfId="1508"/>
    <cellStyle name="C￥AØ_°­´c (2)_광명견적대비1010_일위대가(2008년08월) 2" xfId="3208"/>
    <cellStyle name="Ç¥ÁØ_°­´ç (2)_광명견적대비1010_제주시 문예회관 면막 내역서" xfId="1509"/>
    <cellStyle name="C￥AØ_°­´c (2)_광명견적대비1010_제주시 문예회관 면막 내역서 2" xfId="3211"/>
    <cellStyle name="Ç¥ÁØ_°­´ç (2)_광명견적대비1010_죽전내역서(최종)" xfId="1510"/>
    <cellStyle name="C￥AØ_°­´c (2)_광명견적대비1010_죽전내역서(최종) 2" xfId="3214"/>
    <cellStyle name="Ç¥ÁØ_°­´ç (2)_광명견적대비1010_죽전내역서(최종)-1" xfId="1511"/>
    <cellStyle name="C￥AØ_°­´c (2)_광명견적대비1010_최종2차단가대비(MAIN CURTAIN)" xfId="1512"/>
    <cellStyle name="Ç¥ÁØ_°­´ç (2)_광명견적대비1010_최종2차단가대비(MAIN CURTAIN)" xfId="1513"/>
    <cellStyle name="C￥AØ_°­´c (2)_광명견적대비1010_최종2차단가대비(MAIN CURTAIN) 2" xfId="2966"/>
    <cellStyle name="Ç¥ÁØ_°­´ç (2)_광명견적대비1010_최종2차단가대비(MAIN CURTAIN) 2" xfId="2967"/>
    <cellStyle name="C￥AØ_°­´c (2)_광명견적대비1010_최종2차단가대비(MAIN CURTAIN) 3" xfId="3164"/>
    <cellStyle name="Ç¥ÁØ_°­´ç (2)_광명견적대비1010_최종2차단가대비(MAIN CURTAIN) 3" xfId="3165"/>
    <cellStyle name="C￥AØ_°­´c (2)_광명견적대비1010_최종2차단가대비(MAIN CURTAIN) 4" xfId="2865"/>
    <cellStyle name="Ç¥ÁØ_°­´ç (2)_광명견적대비1010_최종2차단가대비(MAIN CURTAIN) 4" xfId="2866"/>
    <cellStyle name="C￥AØ_°­´c (2)_광명견적대비1010_최종2차단가대비(MAIN CURTAIN) 5" xfId="3233"/>
    <cellStyle name="Ç¥ÁØ_°­´ç (2)_광명견적대비1010_타견적서-시설관리공단" xfId="1514"/>
    <cellStyle name="C￥AØ_°­´c (2)_광명견적대비1010_태안발전본부 무대설계 20070523" xfId="1515"/>
    <cellStyle name="Ç¥ÁØ_°­´ç (2)_광명견적대비1010_태안발전본부 무대설계 20070523" xfId="1516"/>
    <cellStyle name="C￥AØ_°­´c (2)_광명견적대비1010_태안발전본부 무대설계 20070523 2" xfId="3236"/>
    <cellStyle name="Ç¥ÁØ_°­´ç (2)_광명견적대비1010_태안발전본부 무대장치 내역서-2007.07.16" xfId="1517"/>
    <cellStyle name="C￥AØ_°­´c (2)_광명견적대비1010_태안발전본부 무대장치 내역서-2007.07.16 2" xfId="3237"/>
    <cellStyle name="Ç¥ÁØ_°­´ç (2)_광명관급" xfId="1518"/>
    <cellStyle name="C￥AØ_°­´c (2)_광명관급 10" xfId="1519"/>
    <cellStyle name="Ç¥ÁØ_°­´ç (2)_광명실내체육관보수(50623)" xfId="1520"/>
    <cellStyle name="C￥AØ_°­´c (2)_광명실내체육관보수(50623) 2" xfId="3238"/>
    <cellStyle name="Ç¥ÁØ_°­´ç (2)_금광" xfId="1521"/>
    <cellStyle name="C￥AØ_°­´c (2)_금광 10" xfId="1522"/>
    <cellStyle name="Ç¥ÁØ_°­´ç (2)_금광 10" xfId="1523"/>
    <cellStyle name="C￥AØ_°­´c (2)_금광 11" xfId="1524"/>
    <cellStyle name="Ç¥ÁØ_°­´ç (2)_금광 11" xfId="1525"/>
    <cellStyle name="C￥AØ_°­´c (2)_금광 12" xfId="2968"/>
    <cellStyle name="Ç¥ÁØ_°­´ç (2)_금광 12" xfId="2969"/>
    <cellStyle name="C￥AØ_°­´c (2)_금광 13" xfId="3166"/>
    <cellStyle name="Ç¥ÁØ_°­´ç (2)_금광 13" xfId="3167"/>
    <cellStyle name="C￥AØ_°­´c (2)_금광 14" xfId="2867"/>
    <cellStyle name="Ç¥ÁØ_°­´ç (2)_금광 14" xfId="2868"/>
    <cellStyle name="C￥AØ_°­´c (2)_금광 2" xfId="1526"/>
    <cellStyle name="Ç¥ÁØ_°­´ç (2)_금광 2" xfId="1527"/>
    <cellStyle name="C￥AØ_°­´c (2)_금광 2 2" xfId="3239"/>
    <cellStyle name="Ç¥ÁØ_°­´ç (2)_금광 2 2" xfId="3240"/>
    <cellStyle name="C￥AØ_°­´c (2)_금광 2 3" xfId="2825"/>
    <cellStyle name="Ç¥ÁØ_°­´ç (2)_금광 2 3" xfId="2826"/>
    <cellStyle name="C￥AØ_°­´c (2)_금광 2 4" xfId="3178"/>
    <cellStyle name="Ç¥ÁØ_°­´ç (2)_금광 2 4" xfId="3181"/>
    <cellStyle name="C￥AØ_°­´c (2)_금광 2 5" xfId="2833"/>
    <cellStyle name="Ç¥ÁØ_°­´ç (2)_금광 2 5" xfId="2834"/>
    <cellStyle name="C￥AØ_°­´c (2)_금광 2 6" xfId="3362"/>
    <cellStyle name="Ç¥ÁØ_°­´ç (2)_금광 2 6" xfId="3363"/>
    <cellStyle name="C￥AØ_°­´c (2)_금광 3" xfId="1528"/>
    <cellStyle name="Ç¥ÁØ_°­´ç (2)_금광 3" xfId="1529"/>
    <cellStyle name="C￥AØ_°­´c (2)_금광 3 2" xfId="3241"/>
    <cellStyle name="Ç¥ÁØ_°­´ç (2)_금광 3 2" xfId="3242"/>
    <cellStyle name="C￥AØ_°­´c (2)_금광 3 3" xfId="2827"/>
    <cellStyle name="Ç¥ÁØ_°­´ç (2)_금광 3 3" xfId="2828"/>
    <cellStyle name="C￥AØ_°­´c (2)_금광 3 4" xfId="3183"/>
    <cellStyle name="Ç¥ÁØ_°­´ç (2)_금광 3 4" xfId="3185"/>
    <cellStyle name="C￥AØ_°­´c (2)_금광 3 5" xfId="2835"/>
    <cellStyle name="Ç¥ÁØ_°­´ç (2)_금광 3 5" xfId="2836"/>
    <cellStyle name="C￥AØ_°­´c (2)_금광 3 6" xfId="3364"/>
    <cellStyle name="Ç¥ÁØ_°­´ç (2)_금광 3 6" xfId="3365"/>
    <cellStyle name="C￥AØ_°­´c (2)_금광 4" xfId="1530"/>
    <cellStyle name="Ç¥ÁØ_°­´ç (2)_금광 4" xfId="1531"/>
    <cellStyle name="C￥AØ_°­´c (2)_금광 5" xfId="1532"/>
    <cellStyle name="Ç¥ÁØ_°­´ç (2)_금광 5" xfId="1533"/>
    <cellStyle name="C￥AØ_°­´c (2)_금광 6" xfId="1534"/>
    <cellStyle name="Ç¥ÁØ_°­´ç (2)_금광 6" xfId="1535"/>
    <cellStyle name="C￥AØ_°­´c (2)_금광 7" xfId="1536"/>
    <cellStyle name="Ç¥ÁØ_°­´ç (2)_금광 7" xfId="1537"/>
    <cellStyle name="C￥AØ_°­´c (2)_금광 8" xfId="1538"/>
    <cellStyle name="Ç¥ÁØ_°­´ç (2)_금광 8" xfId="1539"/>
    <cellStyle name="C￥AØ_°­´c (2)_금광 9" xfId="1540"/>
    <cellStyle name="Ç¥ÁØ_°­´ç (2)_금광 9" xfId="1541"/>
    <cellStyle name="C￥AØ_°­´c (2)_금광_06원가계산" xfId="1542"/>
    <cellStyle name="Ç¥ÁØ_°­´ç (2)_금광_06원가계산" xfId="1543"/>
    <cellStyle name="C￥AØ_°­´c (2)_금광_06원가계산 2" xfId="2970"/>
    <cellStyle name="Ç¥ÁØ_°­´ç (2)_금광_06원가계산 2" xfId="2971"/>
    <cellStyle name="C￥AØ_°­´c (2)_금광_06원가계산 3" xfId="3179"/>
    <cellStyle name="Ç¥ÁØ_°­´ç (2)_금광_06원가계산 3" xfId="3180"/>
    <cellStyle name="C￥AØ_°­´c (2)_금광_06원가계산 4" xfId="2869"/>
    <cellStyle name="Ç¥ÁØ_°­´ç (2)_금광_06원가계산 4" xfId="2870"/>
    <cellStyle name="C￥AØ_°­´c (2)_금광_06원가계산 5" xfId="3243"/>
    <cellStyle name="Ç¥ÁØ_°­´ç (2)_금광_3014-01 (version 1)" xfId="1544"/>
    <cellStyle name="C￥AØ_°­´c (2)_금광_3014-01 (version 1) 2" xfId="3244"/>
    <cellStyle name="Ç¥ÁØ_°­´ç (2)_금광_3048-02" xfId="1545"/>
    <cellStyle name="C￥AØ_°­´c (2)_금광_3048-02 2" xfId="3247"/>
    <cellStyle name="Ç¥ÁØ_°­´ç (2)_금광_공연장(070306)-스크린,와이어" xfId="1546"/>
    <cellStyle name="C￥AØ_°­´c (2)_금광_공연장(070306)-스크린,와이어 2" xfId="3248"/>
    <cellStyle name="Ç¥ÁØ_°­´ç (2)_금광_공연장스트라이크교체(010316)" xfId="1547"/>
    <cellStyle name="C￥AØ_°­´c (2)_금광_공연장스트라이크교체(010316) 2" xfId="2972"/>
    <cellStyle name="Ç¥ÁØ_°­´ç (2)_금광_공연장스트라이크교체(010316) 2" xfId="2973"/>
    <cellStyle name="C￥AØ_°­´c (2)_금광_공연장스트라이크교체(010316) 3" xfId="3186"/>
    <cellStyle name="Ç¥ÁØ_°­´ç (2)_금광_공연장스트라이크교체(010316) 3" xfId="3187"/>
    <cellStyle name="C￥AØ_°­´c (2)_금광_공연장스트라이크교체(010316) 4" xfId="2871"/>
    <cellStyle name="Ç¥ÁØ_°­´ç (2)_금광_공연장스트라이크교체(010316) 4" xfId="2872"/>
    <cellStyle name="C￥AØ_°­´c (2)_금광_금산연수원" xfId="1548"/>
    <cellStyle name="Ç¥ÁØ_°­´ç (2)_금광_금산연수원" xfId="1549"/>
    <cellStyle name="C￥AØ_°­´c (2)_금광_금산연수원 2" xfId="3251"/>
    <cellStyle name="Ç¥ÁØ_°­´ç (2)_금광_기계보수견적(051116)" xfId="1550"/>
    <cellStyle name="C￥AØ_°­´c (2)_금광_기계보수견적(051116) 2" xfId="2974"/>
    <cellStyle name="Ç¥ÁØ_°­´ç (2)_금광_기계보수견적(051116) 2" xfId="2975"/>
    <cellStyle name="C￥AØ_°­´c (2)_금광_기계보수견적(051116) 3" xfId="3189"/>
    <cellStyle name="Ç¥ÁØ_°­´ç (2)_금광_기계보수견적(051116) 3" xfId="3190"/>
    <cellStyle name="C￥AØ_°­´c (2)_금광_기계보수견적(051116) 4" xfId="2873"/>
    <cellStyle name="Ç¥ÁØ_°­´ç (2)_금광_기계보수견적(051116) 4" xfId="2874"/>
    <cellStyle name="C￥AØ_°­´c (2)_금광_기계보수반사판 스크린-(080723)" xfId="1551"/>
    <cellStyle name="Ç¥ÁØ_°­´ç (2)_금광_기계보수반사판 스크린-(080723)" xfId="1552"/>
    <cellStyle name="C￥AØ_°­´c (2)_금광_기계보수반사판 스크린-(080723) 2" xfId="2976"/>
    <cellStyle name="Ç¥ÁØ_°­´ç (2)_금광_기계보수반사판 스크린-(080723) 2" xfId="2977"/>
    <cellStyle name="C￥AØ_°­´c (2)_금광_기계보수반사판 스크린-(080723) 3" xfId="3191"/>
    <cellStyle name="Ç¥ÁØ_°­´ç (2)_금광_기계보수반사판 스크린-(080723) 3" xfId="3192"/>
    <cellStyle name="C￥AØ_°­´c (2)_금광_기계보수반사판 스크린-(080723) 4" xfId="2875"/>
    <cellStyle name="Ç¥ÁØ_°­´ç (2)_금광_기계보수반사판 스크린-(080723) 4" xfId="2876"/>
    <cellStyle name="C￥AØ_°­´c (2)_금광_기계보수반사판-(080121)시청" xfId="1553"/>
    <cellStyle name="Ç¥ÁØ_°­´ç (2)_금광_기계보수반사판-(080121)시청" xfId="1554"/>
    <cellStyle name="C￥AØ_°­´c (2)_금광_기계보수반사판-(080121)시청 2" xfId="2978"/>
    <cellStyle name="Ç¥ÁØ_°­´ç (2)_금광_기계보수반사판-(080121)시청 2" xfId="2979"/>
    <cellStyle name="C￥AØ_°­´c (2)_금광_기계보수반사판-(080121)시청 3" xfId="3193"/>
    <cellStyle name="Ç¥ÁØ_°­´ç (2)_금광_기계보수반사판-(080121)시청 3" xfId="3194"/>
    <cellStyle name="C￥AØ_°­´c (2)_금광_기계보수반사판-(080121)시청 4" xfId="2877"/>
    <cellStyle name="Ç¥ÁØ_°­´ç (2)_금광_기계보수반사판-(080121)시청 4" xfId="2878"/>
    <cellStyle name="C￥AØ_°­´c (2)_금광_내역서" xfId="1555"/>
    <cellStyle name="Ç¥ÁØ_°­´ç (2)_금광_내역서" xfId="1556"/>
    <cellStyle name="C￥AØ_°­´c (2)_금광_내역서 2" xfId="3258"/>
    <cellStyle name="Ç¥ÁØ_°­´ç (2)_금광_목포시민문화체육센타 무대장치 설계서 20070911" xfId="1557"/>
    <cellStyle name="C￥AØ_°­´c (2)_금광_목포시민문화체육센타 무대장치 설계서 20070911 2" xfId="3259"/>
    <cellStyle name="Ç¥ÁØ_°­´ç (2)_금광_목포시민문화체육센타-설계서 20070725" xfId="1558"/>
    <cellStyle name="C￥AØ_°­´c (2)_금광_목포시민문화체육센타-설계서 20070725 2" xfId="3260"/>
    <cellStyle name="Ç¥ÁØ_°­´ç (2)_금광_목포시민문화체육센타-타견적 20070725" xfId="1559"/>
    <cellStyle name="C￥AØ_°­´c (2)_금광_목포시민문화체육센타-타견적 20070725 2" xfId="3261"/>
    <cellStyle name="Ç¥ÁØ_°­´ç (2)_금광_물가(2006년3월)" xfId="1560"/>
    <cellStyle name="C￥AØ_°­´c (2)_금광_물가_2009년도" xfId="1561"/>
    <cellStyle name="Ç¥ÁØ_°­´ç (2)_금광_물가_2009년도" xfId="1562"/>
    <cellStyle name="C￥AØ_°­´c (2)_금광_물가_2009년도 2" xfId="3262"/>
    <cellStyle name="Ç¥ÁØ_°­´ç (2)_금광_물가자료(2007년01월)" xfId="1563"/>
    <cellStyle name="C￥AØ_°­´c (2)_금광_물가자료(2007년01월) 2" xfId="3265"/>
    <cellStyle name="Ç¥ÁØ_°­´ç (2)_금광_반사판이설견적(070115)" xfId="1564"/>
    <cellStyle name="C￥AØ_°­´c (2)_금광_반사판이설견적(070115) 2" xfId="2980"/>
    <cellStyle name="Ç¥ÁØ_°­´ç (2)_금광_반사판이설견적(070115) 2" xfId="2981"/>
    <cellStyle name="C￥AØ_°­´c (2)_금광_반사판이설견적(070115) 3" xfId="3200"/>
    <cellStyle name="Ç¥ÁØ_°­´ç (2)_금광_반사판이설견적(070115) 3" xfId="3201"/>
    <cellStyle name="C￥AØ_°­´c (2)_금광_반사판이설견적(070115) 4" xfId="2879"/>
    <cellStyle name="Ç¥ÁØ_°­´ç (2)_금광_반사판이설견적(070115) 4" xfId="2880"/>
    <cellStyle name="C￥AØ_°­´c (2)_금광_복사본 상부기계(수정)kjs" xfId="1565"/>
    <cellStyle name="Ç¥ÁØ_°­´ç (2)_금광_복사본 상부기계(수정)kjs" xfId="1566"/>
    <cellStyle name="C￥AØ_°­´c (2)_금광_복사본 상부기계(수정)kjs 2" xfId="3266"/>
    <cellStyle name="Ç¥ÁØ_°­´ç (2)_금광_상부기계(수정)" xfId="1567"/>
    <cellStyle name="C￥AØ_°­´c (2)_금광_상부기계(수정) 2" xfId="3267"/>
    <cellStyle name="Ç¥ÁØ_°­´ç (2)_금광_세영안전진단결과 견적(010526)" xfId="1568"/>
    <cellStyle name="C￥AØ_°­´c (2)_금광_세영안전진단결과 견적(010526) 2" xfId="3268"/>
    <cellStyle name="Ç¥ÁØ_°­´ç (2)_금광_안전진단결과 견적 및 타견적(081108)" xfId="1569"/>
    <cellStyle name="C￥AØ_°­´c (2)_금광_안전진단결과 견적(080720)" xfId="1570"/>
    <cellStyle name="Ç¥ÁØ_°­´ç (2)_금광_안전진단결과 견적(080720)" xfId="1571"/>
    <cellStyle name="C￥AØ_°­´c (2)_금광_안전진단결과 견적(080720) 2" xfId="3269"/>
    <cellStyle name="Ç¥ÁØ_°­´ç (2)_금광_안전진단결과 견적(20090211)" xfId="1572"/>
    <cellStyle name="C￥AØ_°­´c (2)_금광_안전진단결과 견적(20090211) 2" xfId="3270"/>
    <cellStyle name="Ç¥ÁØ_°­´ç (2)_금광_안전진단결과 견적(세영)" xfId="1573"/>
    <cellStyle name="C￥AØ_°­´c (2)_금광_안전진단결과 견적(세영) 2" xfId="3271"/>
    <cellStyle name="Ç¥ÁØ_°­´ç (2)_금광_안전진단결과 견적900만원(081028)" xfId="1574"/>
    <cellStyle name="C￥AØ_°­´c (2)_금광_야외공연장견적보수(060719)" xfId="1575"/>
    <cellStyle name="Ç¥ÁØ_°­´ç (2)_금광_야외공연장견적보수(060719)" xfId="1576"/>
    <cellStyle name="C￥AØ_°­´c (2)_금광_야외공연장견적보수(060719) 2" xfId="3276"/>
    <cellStyle name="Ç¥ÁØ_°­´ç (2)_금광_야외공연장견적보수(060719)-수정" xfId="1577"/>
    <cellStyle name="C￥AØ_°­´c (2)_금광_엑스포과학공원수정(060907)" xfId="1578"/>
    <cellStyle name="Ç¥ÁØ_°­´ç (2)_금광_엑스포과학공원수정(060907)" xfId="1579"/>
    <cellStyle name="C￥AØ_°­´c (2)_금광_엑스포과학공원수정(060907) 2" xfId="2982"/>
    <cellStyle name="Ç¥ÁØ_°­´ç (2)_금광_엑스포과학공원수정(060907) 2" xfId="2983"/>
    <cellStyle name="C￥AØ_°­´c (2)_금광_엑스포과학공원수정(060907) 3" xfId="3209"/>
    <cellStyle name="Ç¥ÁØ_°­´ç (2)_금광_엑스포과학공원수정(060907) 3" xfId="3210"/>
    <cellStyle name="C￥AØ_°­´c (2)_금광_엑스포과학공원수정(060907) 4" xfId="2881"/>
    <cellStyle name="Ç¥ÁØ_°­´ç (2)_금광_엑스포과학공원수정(060907) 4" xfId="2882"/>
    <cellStyle name="C￥AØ_°­´c (2)_금광_엑스포과학공원수정(060907) 5" xfId="3297"/>
    <cellStyle name="Ç¥ÁØ_°­´ç (2)_금광_인건비 하반기(2005)" xfId="1580"/>
    <cellStyle name="C￥AØ_°­´c (2)_금광_인건비 하반기(2005) 2" xfId="3298"/>
    <cellStyle name="Ç¥ÁØ_°­´ç (2)_금광_인할막보수(060223)" xfId="1581"/>
    <cellStyle name="C￥AØ_°­´c (2)_금광_인할막보수(060223) 2" xfId="2984"/>
    <cellStyle name="Ç¥ÁØ_°­´ç (2)_금광_인할막보수(060223) 2" xfId="2985"/>
    <cellStyle name="C￥AØ_°­´c (2)_금광_인할막보수(060223) 3" xfId="3212"/>
    <cellStyle name="Ç¥ÁØ_°­´ç (2)_금광_인할막보수(060223) 3" xfId="3213"/>
    <cellStyle name="C￥AØ_°­´c (2)_금광_인할막보수(060223) 4" xfId="2883"/>
    <cellStyle name="Ç¥ÁØ_°­´ç (2)_금광_인할막보수(060223) 4" xfId="2884"/>
    <cellStyle name="C￥AØ_°­´c (2)_금광_일위대가(2008년08월)" xfId="1582"/>
    <cellStyle name="Ç¥ÁØ_°­´ç (2)_금광_일위대가(2008년08월)" xfId="1583"/>
    <cellStyle name="C￥AØ_°­´c (2)_금광_일위대가(2008년08월) 2" xfId="3299"/>
    <cellStyle name="Ç¥ÁØ_°­´ç (2)_금광_체육관견적(090814)" xfId="1584"/>
    <cellStyle name="C￥AØ_°­´c (2)_금광_체육관견적(090814) 2" xfId="2986"/>
    <cellStyle name="Ç¥ÁØ_°­´ç (2)_금광_체육관견적(090814) 2" xfId="2987"/>
    <cellStyle name="C￥AØ_°­´c (2)_금광_체육관견적(090814) 3" xfId="3215"/>
    <cellStyle name="Ç¥ÁØ_°­´ç (2)_금광_체육관견적(090814) 3" xfId="3216"/>
    <cellStyle name="C￥AØ_°­´c (2)_금광_체육관견적(090814) 4" xfId="2885"/>
    <cellStyle name="Ç¥ÁØ_°­´ç (2)_금광_체육관견적(090814) 4" xfId="2886"/>
    <cellStyle name="C￥AØ_°­´c (2)_금광_체육관견적(20100416)" xfId="1585"/>
    <cellStyle name="Ç¥ÁØ_°­´ç (2)_금광_체육관견적(20100416)" xfId="1586"/>
    <cellStyle name="C￥AØ_°­´c (2)_금광_체육관견적(20100416) 2" xfId="2988"/>
    <cellStyle name="Ç¥ÁØ_°­´ç (2)_금광_체육관견적(20100416) 2" xfId="2989"/>
    <cellStyle name="C￥AØ_°­´c (2)_금광_체육관견적(20100416) 3" xfId="3217"/>
    <cellStyle name="Ç¥ÁØ_°­´ç (2)_금광_체육관견적(20100416) 3" xfId="3218"/>
    <cellStyle name="C￥AØ_°­´c (2)_금광_체육관견적(20100416) 4" xfId="2887"/>
    <cellStyle name="Ç¥ÁØ_°­´ç (2)_금광_체육관견적(20100416) 4" xfId="2888"/>
    <cellStyle name="C￥AØ_°­´c (2)_금광_체육관견적(20100416) 5" xfId="3300"/>
    <cellStyle name="Ç¥ÁØ_°­´ç (2)_금광_최종2차단가대비(MAIN CURTAIN)" xfId="1587"/>
    <cellStyle name="C￥AØ_°­´c (2)_금광_최종2차단가대비(MAIN CURTAIN) 2" xfId="2990"/>
    <cellStyle name="Ç¥ÁØ_°­´ç (2)_금광_최종2차단가대비(MAIN CURTAIN) 2" xfId="2991"/>
    <cellStyle name="C￥AØ_°­´c (2)_금광_최종2차단가대비(MAIN CURTAIN) 3" xfId="3219"/>
    <cellStyle name="Ç¥ÁØ_°­´ç (2)_금광_최종2차단가대비(MAIN CURTAIN) 3" xfId="3220"/>
    <cellStyle name="C￥AØ_°­´c (2)_금광_최종2차단가대비(MAIN CURTAIN) 4" xfId="2889"/>
    <cellStyle name="Ç¥ÁØ_°­´ç (2)_금광_최종2차단가대비(MAIN CURTAIN) 4" xfId="2890"/>
    <cellStyle name="C￥AØ_°­´c (2)_금광_최종2차단가대비(MAIN CURTAIN) 5" xfId="3301"/>
    <cellStyle name="Ç¥ÁØ_°­´ç (2)_금광_타견적(세로)" xfId="1588"/>
    <cellStyle name="C￥AØ_°­´c (2)_금광_타견적(세로) 2" xfId="2992"/>
    <cellStyle name="Ç¥ÁØ_°­´ç (2)_금광_타견적(세로) 2" xfId="2993"/>
    <cellStyle name="C￥AØ_°­´c (2)_금광_타견적(세로) 3" xfId="3221"/>
    <cellStyle name="Ç¥ÁØ_°­´ç (2)_금광_타견적(세로) 3" xfId="3222"/>
    <cellStyle name="C￥AØ_°­´c (2)_금광_타견적(세로) 4" xfId="2891"/>
    <cellStyle name="Ç¥ÁØ_°­´ç (2)_금광_타견적(세로) 4" xfId="2892"/>
    <cellStyle name="C￥AØ_°­´c (2)_금광_타견적(세로) 5" xfId="3302"/>
    <cellStyle name="Ç¥ÁØ_°­´ç (2)_금광_타견적(신진)" xfId="1589"/>
    <cellStyle name="C￥AØ_°­´c (2)_금광_타견적(신진) 2" xfId="2994"/>
    <cellStyle name="Ç¥ÁØ_°­´ç (2)_금광_타견적(신진) 2" xfId="2995"/>
    <cellStyle name="C￥AØ_°­´c (2)_금광_타견적(신진) 3" xfId="3223"/>
    <cellStyle name="Ç¥ÁØ_°­´ç (2)_금광_타견적(신진) 3" xfId="3224"/>
    <cellStyle name="C￥AØ_°­´c (2)_금광_타견적(신진) 4" xfId="2893"/>
    <cellStyle name="Ç¥ÁØ_°­´ç (2)_금광_타견적(신진) 4" xfId="2894"/>
    <cellStyle name="C￥AØ_°­´c (2)_금광_타견적(신진) 5" xfId="3303"/>
    <cellStyle name="Ç¥ÁØ_°­´ç (2)_금광_타견적(신진스테이지)" xfId="1590"/>
    <cellStyle name="C￥AØ_°­´c (2)_금광_타견적(신진스테이지) 2" xfId="2996"/>
    <cellStyle name="Ç¥ÁØ_°­´ç (2)_금광_타견적(신진스테이지) 2" xfId="2997"/>
    <cellStyle name="C￥AØ_°­´c (2)_금광_타견적(신진스테이지) 3" xfId="3225"/>
    <cellStyle name="Ç¥ÁØ_°­´ç (2)_금광_타견적(신진스테이지) 3" xfId="3226"/>
    <cellStyle name="C￥AØ_°­´c (2)_금광_타견적(신진스테이지) 4" xfId="2895"/>
    <cellStyle name="Ç¥ÁØ_°­´ç (2)_금광_타견적(신진스테이지) 4" xfId="2896"/>
    <cellStyle name="C￥AØ_°­´c (2)_금광_타견적(신진스테이지) 5" xfId="3304"/>
    <cellStyle name="Ç¥ÁØ_°­´ç (2)_금광_타견적서" xfId="1591"/>
    <cellStyle name="C￥AØ_°­´c (2)_금광_타견적서 2" xfId="2998"/>
    <cellStyle name="Ç¥ÁØ_°­´ç (2)_금광_타견적서 2" xfId="2999"/>
    <cellStyle name="C￥AØ_°­´c (2)_금광_타견적서 3" xfId="3227"/>
    <cellStyle name="Ç¥ÁØ_°­´ç (2)_금광_타견적서 3" xfId="3228"/>
    <cellStyle name="C￥AØ_°­´c (2)_금광_타견적서 4" xfId="2897"/>
    <cellStyle name="Ç¥ÁØ_°­´ç (2)_금광_타견적서 4" xfId="2898"/>
    <cellStyle name="C￥AØ_°­´c (2)_금광_타견적서 5" xfId="3305"/>
    <cellStyle name="Ç¥ÁØ_°­´ç (2)_금광_타견적서-시설관리공단" xfId="1592"/>
    <cellStyle name="C￥AØ_°­´c (2)_금광_화성시의회청사 보수공사및타견적" xfId="1593"/>
    <cellStyle name="Ç¥ÁØ_°­´ç (2)_금광_화성시의회청사 보수공사및타견적" xfId="1594"/>
    <cellStyle name="C￥AØ_°­´c (2)_금광_화성시의회청사 보수공사및타견적 2" xfId="3000"/>
    <cellStyle name="Ç¥ÁØ_°­´ç (2)_금광_화성시의회청사 보수공사및타견적 2" xfId="3001"/>
    <cellStyle name="C￥AØ_°­´c (2)_금광_화성시의회청사 보수공사및타견적 3" xfId="3229"/>
    <cellStyle name="Ç¥ÁØ_°­´ç (2)_금광_화성시의회청사 보수공사및타견적 3" xfId="3230"/>
    <cellStyle name="C￥AØ_°­´c (2)_금광_화성시의회청사 보수공사및타견적 4" xfId="2899"/>
    <cellStyle name="Ç¥ÁØ_°­´ç (2)_금광_화성시의회청사 보수공사및타견적 4" xfId="2900"/>
    <cellStyle name="C￥AØ_°­´c (2)_금광_화성시의회청사 보수공사및타견적 5" xfId="3306"/>
    <cellStyle name="Ç¥ÁØ_°­´ç (2)_금광_화성시청 와이어교체및스크린커버교체(070816)" xfId="1595"/>
    <cellStyle name="C￥AØ_°­´c (2)_금광_화성시청 와이어교체및스크린커버교체(070816) 2" xfId="3002"/>
    <cellStyle name="Ç¥ÁØ_°­´ç (2)_금광_화성시청 와이어교체및스크린커버교체(070816) 2" xfId="3003"/>
    <cellStyle name="C￥AØ_°­´c (2)_금광_화성시청 와이어교체및스크린커버교체(070816) 3" xfId="3231"/>
    <cellStyle name="Ç¥ÁØ_°­´ç (2)_금광_화성시청 와이어교체및스크린커버교체(070816) 3" xfId="3232"/>
    <cellStyle name="C￥AØ_°­´c (2)_금광_화성시청 와이어교체및스크린커버교체(070816) 4" xfId="2901"/>
    <cellStyle name="Ç¥ÁØ_°­´ç (2)_금광_화성시청 와이어교체및스크린커버교체(070816) 4" xfId="2902"/>
    <cellStyle name="C￥AØ_°­´c (2)_금광_화성시청 와이어교체및스크린커버교체(070816) 5" xfId="3307"/>
    <cellStyle name="Ç¥ÁØ_°­´ç (2)_목포문예보수(040517)" xfId="1596"/>
    <cellStyle name="C￥AØ_°­´c (2)_목포문예보수(040517) 2" xfId="3308"/>
    <cellStyle name="Ç¥ÁØ_°­´ç (2)_삼사" xfId="1597"/>
    <cellStyle name="C￥AØ_°­´c (2)_삼사 10" xfId="1598"/>
    <cellStyle name="Ç¥ÁØ_°­´ç (2)_삼사 10" xfId="1599"/>
    <cellStyle name="C￥AØ_°­´c (2)_삼사 11" xfId="1600"/>
    <cellStyle name="Ç¥ÁØ_°­´ç (2)_삼사 11" xfId="1601"/>
    <cellStyle name="C￥AØ_°­´c (2)_삼사 12" xfId="3004"/>
    <cellStyle name="Ç¥ÁØ_°­´ç (2)_삼사 12" xfId="3005"/>
    <cellStyle name="C￥AØ_°­´c (2)_삼사 13" xfId="3234"/>
    <cellStyle name="Ç¥ÁØ_°­´ç (2)_삼사 13" xfId="3235"/>
    <cellStyle name="C￥AØ_°­´c (2)_삼사 14" xfId="2903"/>
    <cellStyle name="Ç¥ÁØ_°­´ç (2)_삼사 14" xfId="2904"/>
    <cellStyle name="C￥AØ_°­´c (2)_삼사 2" xfId="1602"/>
    <cellStyle name="Ç¥ÁØ_°­´ç (2)_삼사 2" xfId="1603"/>
    <cellStyle name="C￥AØ_°­´c (2)_삼사 2 2" xfId="3309"/>
    <cellStyle name="Ç¥ÁØ_°­´ç (2)_삼사 2 2" xfId="3310"/>
    <cellStyle name="C￥AØ_°­´c (2)_삼사 2 3" xfId="2829"/>
    <cellStyle name="Ç¥ÁØ_°­´ç (2)_삼사 2 3" xfId="2830"/>
    <cellStyle name="C￥AØ_°­´c (2)_삼사 2 4" xfId="3325"/>
    <cellStyle name="Ç¥ÁØ_°­´ç (2)_삼사 2 4" xfId="3327"/>
    <cellStyle name="C￥AØ_°­´c (2)_삼사 2 5" xfId="2837"/>
    <cellStyle name="Ç¥ÁØ_°­´ç (2)_삼사 2 5" xfId="2838"/>
    <cellStyle name="C￥AØ_°­´c (2)_삼사 2 6" xfId="3366"/>
    <cellStyle name="Ç¥ÁØ_°­´ç (2)_삼사 2 6" xfId="3367"/>
    <cellStyle name="C￥AØ_°­´c (2)_삼사 3" xfId="1604"/>
    <cellStyle name="Ç¥ÁØ_°­´ç (2)_삼사 3" xfId="1605"/>
    <cellStyle name="C￥AØ_°­´c (2)_삼사 3 2" xfId="3311"/>
    <cellStyle name="Ç¥ÁØ_°­´ç (2)_삼사 3 2" xfId="3312"/>
    <cellStyle name="C￥AØ_°­´c (2)_삼사 3 3" xfId="2831"/>
    <cellStyle name="Ç¥ÁØ_°­´ç (2)_삼사 3 3" xfId="2832"/>
    <cellStyle name="C￥AØ_°­´c (2)_삼사 3 4" xfId="3328"/>
    <cellStyle name="Ç¥ÁØ_°­´ç (2)_삼사 3 4" xfId="3330"/>
    <cellStyle name="C￥AØ_°­´c (2)_삼사 3 5" xfId="2839"/>
    <cellStyle name="Ç¥ÁØ_°­´ç (2)_삼사 3 5" xfId="2840"/>
    <cellStyle name="C￥AØ_°­´c (2)_삼사 3 6" xfId="3368"/>
    <cellStyle name="Ç¥ÁØ_°­´ç (2)_삼사 3 6" xfId="3369"/>
    <cellStyle name="C￥AØ_°­´c (2)_삼사 4" xfId="1606"/>
    <cellStyle name="Ç¥ÁØ_°­´ç (2)_삼사 4" xfId="1607"/>
    <cellStyle name="C￥AØ_°­´c (2)_삼사 5" xfId="1608"/>
    <cellStyle name="Ç¥ÁØ_°­´ç (2)_삼사 5" xfId="1609"/>
    <cellStyle name="C￥AØ_°­´c (2)_삼사 6" xfId="1610"/>
    <cellStyle name="Ç¥ÁØ_°­´ç (2)_삼사 6" xfId="1611"/>
    <cellStyle name="C￥AØ_°­´c (2)_삼사 7" xfId="1612"/>
    <cellStyle name="Ç¥ÁØ_°­´ç (2)_삼사 7" xfId="1613"/>
    <cellStyle name="C￥AØ_°­´c (2)_삼사 8" xfId="1614"/>
    <cellStyle name="Ç¥ÁØ_°­´ç (2)_삼사 8" xfId="1615"/>
    <cellStyle name="C￥AØ_°­´c (2)_삼사 9" xfId="1616"/>
    <cellStyle name="Ç¥ÁØ_°­´ç (2)_삼사 9" xfId="1617"/>
    <cellStyle name="C￥AØ_°­´c (2)_삼사_06원가계산" xfId="1618"/>
    <cellStyle name="Ç¥ÁØ_°­´ç (2)_삼사_06원가계산" xfId="1619"/>
    <cellStyle name="C￥AØ_°­´c (2)_삼사_06원가계산 2" xfId="3006"/>
    <cellStyle name="Ç¥ÁØ_°­´ç (2)_삼사_06원가계산 2" xfId="3007"/>
    <cellStyle name="C￥AØ_°­´c (2)_삼사_06원가계산 3" xfId="3245"/>
    <cellStyle name="Ç¥ÁØ_°­´ç (2)_삼사_06원가계산 3" xfId="3246"/>
    <cellStyle name="C￥AØ_°­´c (2)_삼사_06원가계산 4" xfId="2905"/>
    <cellStyle name="Ç¥ÁØ_°­´ç (2)_삼사_06원가계산 4" xfId="2906"/>
    <cellStyle name="C￥AØ_°­´c (2)_삼사_06원가계산 5" xfId="3313"/>
    <cellStyle name="Ç¥ÁØ_°­´ç (2)_삼사_3014-01 (version 1)" xfId="1620"/>
    <cellStyle name="C￥AØ_°­´c (2)_삼사_3014-01 (version 1) 2" xfId="3314"/>
    <cellStyle name="Ç¥ÁØ_°­´ç (2)_삼사_3048-02" xfId="1621"/>
    <cellStyle name="C￥AØ_°­´c (2)_삼사_3048-02 2" xfId="3315"/>
    <cellStyle name="Ç¥ÁØ_°­´ç (2)_삼사_공연장(070306)-스크린,와이어" xfId="1622"/>
    <cellStyle name="C￥AØ_°­´c (2)_삼사_공연장(070306)-스크린,와이어 2" xfId="3316"/>
    <cellStyle name="Ç¥ÁØ_°­´ç (2)_삼사_공연장스트라이크교체(010316)" xfId="1623"/>
    <cellStyle name="C￥AØ_°­´c (2)_삼사_공연장스트라이크교체(010316) 2" xfId="3008"/>
    <cellStyle name="Ç¥ÁØ_°­´ç (2)_삼사_공연장스트라이크교체(010316) 2" xfId="3009"/>
    <cellStyle name="C￥AØ_°­´c (2)_삼사_공연장스트라이크교체(010316) 3" xfId="3249"/>
    <cellStyle name="Ç¥ÁØ_°­´ç (2)_삼사_공연장스트라이크교체(010316) 3" xfId="3250"/>
    <cellStyle name="C￥AØ_°­´c (2)_삼사_공연장스트라이크교체(010316) 4" xfId="2907"/>
    <cellStyle name="Ç¥ÁØ_°­´ç (2)_삼사_공연장스트라이크교체(010316) 4" xfId="2908"/>
    <cellStyle name="C￥AØ_°­´c (2)_삼사_금산연수원" xfId="1624"/>
    <cellStyle name="Ç¥ÁØ_°­´ç (2)_삼사_금산연수원" xfId="1625"/>
    <cellStyle name="C￥AØ_°­´c (2)_삼사_금산연수원 2" xfId="3317"/>
    <cellStyle name="Ç¥ÁØ_°­´ç (2)_삼사_기계보수견적(051116)" xfId="1626"/>
    <cellStyle name="C￥AØ_°­´c (2)_삼사_기계보수견적(051116) 2" xfId="3010"/>
    <cellStyle name="Ç¥ÁØ_°­´ç (2)_삼사_기계보수견적(051116) 2" xfId="3011"/>
    <cellStyle name="C￥AØ_°­´c (2)_삼사_기계보수견적(051116) 3" xfId="3252"/>
    <cellStyle name="Ç¥ÁØ_°­´ç (2)_삼사_기계보수견적(051116) 3" xfId="3253"/>
    <cellStyle name="C￥AØ_°­´c (2)_삼사_기계보수견적(051116) 4" xfId="2909"/>
    <cellStyle name="Ç¥ÁØ_°­´ç (2)_삼사_기계보수견적(051116) 4" xfId="2910"/>
    <cellStyle name="C￥AØ_°­´c (2)_삼사_기계보수반사판 스크린-(080723)" xfId="1627"/>
    <cellStyle name="Ç¥ÁØ_°­´ç (2)_삼사_기계보수반사판 스크린-(080723)" xfId="1628"/>
    <cellStyle name="C￥AØ_°­´c (2)_삼사_기계보수반사판 스크린-(080723) 2" xfId="3012"/>
    <cellStyle name="Ç¥ÁØ_°­´ç (2)_삼사_기계보수반사판 스크린-(080723) 2" xfId="3013"/>
    <cellStyle name="C￥AØ_°­´c (2)_삼사_기계보수반사판 스크린-(080723) 3" xfId="3254"/>
    <cellStyle name="Ç¥ÁØ_°­´ç (2)_삼사_기계보수반사판 스크린-(080723) 3" xfId="3255"/>
    <cellStyle name="C￥AØ_°­´c (2)_삼사_기계보수반사판 스크린-(080723) 4" xfId="2911"/>
    <cellStyle name="Ç¥ÁØ_°­´ç (2)_삼사_기계보수반사판 스크린-(080723) 4" xfId="2912"/>
    <cellStyle name="C￥AØ_°­´c (2)_삼사_기계보수반사판-(080121)시청" xfId="1629"/>
    <cellStyle name="Ç¥ÁØ_°­´ç (2)_삼사_기계보수반사판-(080121)시청" xfId="1630"/>
    <cellStyle name="C￥AØ_°­´c (2)_삼사_기계보수반사판-(080121)시청 2" xfId="3014"/>
    <cellStyle name="Ç¥ÁØ_°­´ç (2)_삼사_기계보수반사판-(080121)시청 2" xfId="3015"/>
    <cellStyle name="C￥AØ_°­´c (2)_삼사_기계보수반사판-(080121)시청 3" xfId="3256"/>
    <cellStyle name="Ç¥ÁØ_°­´ç (2)_삼사_기계보수반사판-(080121)시청 3" xfId="3257"/>
    <cellStyle name="C￥AØ_°­´c (2)_삼사_기계보수반사판-(080121)시청 4" xfId="2913"/>
    <cellStyle name="Ç¥ÁØ_°­´ç (2)_삼사_기계보수반사판-(080121)시청 4" xfId="2914"/>
    <cellStyle name="C￥AØ_°­´c (2)_삼사_내역서" xfId="1631"/>
    <cellStyle name="Ç¥ÁØ_°­´ç (2)_삼사_내역서" xfId="1632"/>
    <cellStyle name="C￥AØ_°­´c (2)_삼사_내역서 2" xfId="3318"/>
    <cellStyle name="Ç¥ÁØ_°­´ç (2)_삼사_목포시민문화체육센타 무대장치 설계서 20070911" xfId="1633"/>
    <cellStyle name="C￥AØ_°­´c (2)_삼사_목포시민문화체육센타 무대장치 설계서 20070911 2" xfId="3319"/>
    <cellStyle name="Ç¥ÁØ_°­´ç (2)_삼사_목포시민문화체육센타-설계서 20070725" xfId="1634"/>
    <cellStyle name="C￥AØ_°­´c (2)_삼사_목포시민문화체육센타-설계서 20070725 2" xfId="3320"/>
    <cellStyle name="Ç¥ÁØ_°­´ç (2)_삼사_목포시민문화체육센타-타견적 20070725" xfId="1635"/>
    <cellStyle name="C￥AØ_°­´c (2)_삼사_목포시민문화체육센타-타견적 20070725 2" xfId="3321"/>
    <cellStyle name="Ç¥ÁØ_°­´ç (2)_삼사_물가(2006년3월)" xfId="1636"/>
    <cellStyle name="C￥AØ_°­´c (2)_삼사_물가_2009년도" xfId="1637"/>
    <cellStyle name="Ç¥ÁØ_°­´ç (2)_삼사_물가_2009년도" xfId="1638"/>
    <cellStyle name="C￥AØ_°­´c (2)_삼사_물가_2009년도 2" xfId="3322"/>
    <cellStyle name="Ç¥ÁØ_°­´ç (2)_삼사_물가자료(2007년01월)" xfId="1639"/>
    <cellStyle name="C￥AØ_°­´c (2)_삼사_물가자료(2007년01월) 2" xfId="3323"/>
    <cellStyle name="Ç¥ÁØ_°­´ç (2)_삼사_반사판이설견적(070115)" xfId="1640"/>
    <cellStyle name="C￥AØ_°­´c (2)_삼사_반사판이설견적(070115) 2" xfId="3016"/>
    <cellStyle name="Ç¥ÁØ_°­´ç (2)_삼사_반사판이설견적(070115) 2" xfId="3017"/>
    <cellStyle name="C￥AØ_°­´c (2)_삼사_반사판이설견적(070115) 3" xfId="3263"/>
    <cellStyle name="Ç¥ÁØ_°­´ç (2)_삼사_반사판이설견적(070115) 3" xfId="3264"/>
    <cellStyle name="C￥AØ_°­´c (2)_삼사_반사판이설견적(070115) 4" xfId="2915"/>
    <cellStyle name="Ç¥ÁØ_°­´ç (2)_삼사_반사판이설견적(070115) 4" xfId="2916"/>
    <cellStyle name="C￥AØ_°­´c (2)_삼사_복사본 상부기계(수정)kjs" xfId="1641"/>
    <cellStyle name="Ç¥ÁØ_°­´ç (2)_삼사_복사본 상부기계(수정)kjs" xfId="1642"/>
    <cellStyle name="C￥AØ_°­´c (2)_삼사_복사본 상부기계(수정)kjs 2" xfId="3324"/>
    <cellStyle name="Ç¥ÁØ_°­´ç (2)_삼사_상부기계(수정)" xfId="1643"/>
    <cellStyle name="C￥AØ_°­´c (2)_삼사_상부기계(수정) 2" xfId="3326"/>
    <cellStyle name="Ç¥ÁØ_°­´ç (2)_삼사_세영안전진단결과 견적(010526)" xfId="1644"/>
    <cellStyle name="C￥AØ_°­´c (2)_삼사_세영안전진단결과 견적(010526) 2" xfId="3329"/>
    <cellStyle name="Ç¥ÁØ_°­´ç (2)_삼사_안전진단결과 견적 및 타견적(081108)" xfId="1645"/>
    <cellStyle name="C￥AØ_°­´c (2)_삼사_안전진단결과 견적(080720)" xfId="1646"/>
    <cellStyle name="Ç¥ÁØ_°­´ç (2)_삼사_안전진단결과 견적(080720)" xfId="1647"/>
    <cellStyle name="C￥AØ_°­´c (2)_삼사_안전진단결과 견적(080720) 2" xfId="3331"/>
    <cellStyle name="Ç¥ÁØ_°­´ç (2)_삼사_안전진단결과 견적(20090211)" xfId="1648"/>
    <cellStyle name="C￥AØ_°­´c (2)_삼사_안전진단결과 견적(20090211) 2" xfId="3332"/>
    <cellStyle name="Ç¥ÁØ_°­´ç (2)_삼사_안전진단결과 견적(세영)" xfId="1649"/>
    <cellStyle name="C￥AØ_°­´c (2)_삼사_안전진단결과 견적(세영) 2" xfId="3333"/>
    <cellStyle name="Ç¥ÁØ_°­´ç (2)_삼사_안전진단결과 견적900만원(081028)" xfId="1650"/>
    <cellStyle name="C￥AØ_°­´c (2)_삼사_야외공연장견적보수(060719)" xfId="1651"/>
    <cellStyle name="Ç¥ÁØ_°­´ç (2)_삼사_야외공연장견적보수(060719)" xfId="1652"/>
    <cellStyle name="C￥AØ_°­´c (2)_삼사_야외공연장견적보수(060719) 2" xfId="3334"/>
    <cellStyle name="Ç¥ÁØ_°­´ç (2)_삼사_야외공연장견적보수(060719)-수정" xfId="1653"/>
    <cellStyle name="C￥AØ_°­´c (2)_삼사_엑스포과학공원수정(060907)" xfId="1654"/>
    <cellStyle name="Ç¥ÁØ_°­´ç (2)_삼사_엑스포과학공원수정(060907)" xfId="1655"/>
    <cellStyle name="C￥AØ_°­´c (2)_삼사_엑스포과학공원수정(060907) 2" xfId="3018"/>
    <cellStyle name="Ç¥ÁØ_°­´ç (2)_삼사_엑스포과학공원수정(060907) 2" xfId="3019"/>
    <cellStyle name="C￥AØ_°­´c (2)_삼사_엑스포과학공원수정(060907) 3" xfId="3272"/>
    <cellStyle name="Ç¥ÁØ_°­´ç (2)_삼사_엑스포과학공원수정(060907) 3" xfId="3273"/>
    <cellStyle name="C￥AØ_°­´c (2)_삼사_엑스포과학공원수정(060907) 4" xfId="2917"/>
    <cellStyle name="Ç¥ÁØ_°­´ç (2)_삼사_엑스포과학공원수정(060907) 4" xfId="2918"/>
    <cellStyle name="C￥AØ_°­´c (2)_삼사_엑스포과학공원수정(060907) 5" xfId="3335"/>
    <cellStyle name="Ç¥ÁØ_°­´ç (2)_삼사_인건비 하반기(2005)" xfId="1656"/>
    <cellStyle name="C￥AØ_°­´c (2)_삼사_인건비 하반기(2005) 2" xfId="3336"/>
    <cellStyle name="Ç¥ÁØ_°­´ç (2)_삼사_인할막보수(060223)" xfId="1657"/>
    <cellStyle name="C￥AØ_°­´c (2)_삼사_인할막보수(060223) 2" xfId="3020"/>
    <cellStyle name="Ç¥ÁØ_°­´ç (2)_삼사_인할막보수(060223) 2" xfId="3021"/>
    <cellStyle name="C￥AØ_°­´c (2)_삼사_인할막보수(060223) 3" xfId="3274"/>
    <cellStyle name="Ç¥ÁØ_°­´ç (2)_삼사_인할막보수(060223) 3" xfId="3275"/>
    <cellStyle name="C￥AØ_°­´c (2)_삼사_인할막보수(060223) 4" xfId="2919"/>
    <cellStyle name="Ç¥ÁØ_°­´ç (2)_삼사_인할막보수(060223) 4" xfId="2920"/>
    <cellStyle name="C￥AØ_°­´c (2)_삼사_일위대가(2008년08월)" xfId="1658"/>
    <cellStyle name="Ç¥ÁØ_°­´ç (2)_삼사_일위대가(2008년08월)" xfId="1659"/>
    <cellStyle name="C￥AØ_°­´c (2)_삼사_일위대가(2008년08월) 2" xfId="3337"/>
    <cellStyle name="Ç¥ÁØ_°­´ç (2)_삼사_체육관견적(090814)" xfId="1660"/>
    <cellStyle name="C￥AØ_°­´c (2)_삼사_체육관견적(090814) 2" xfId="3022"/>
    <cellStyle name="Ç¥ÁØ_°­´ç (2)_삼사_체육관견적(090814) 2" xfId="3023"/>
    <cellStyle name="C￥AØ_°­´c (2)_삼사_체육관견적(090814) 3" xfId="3277"/>
    <cellStyle name="Ç¥ÁØ_°­´ç (2)_삼사_체육관견적(090814) 3" xfId="3278"/>
    <cellStyle name="C￥AØ_°­´c (2)_삼사_체육관견적(090814) 4" xfId="2921"/>
    <cellStyle name="Ç¥ÁØ_°­´ç (2)_삼사_체육관견적(090814) 4" xfId="2922"/>
    <cellStyle name="C￥AØ_°­´c (2)_삼사_체육관견적(20100416)" xfId="1661"/>
    <cellStyle name="Ç¥ÁØ_°­´ç (2)_삼사_체육관견적(20100416)" xfId="1662"/>
    <cellStyle name="C￥AØ_°­´c (2)_삼사_체육관견적(20100416) 2" xfId="3024"/>
    <cellStyle name="Ç¥ÁØ_°­´ç (2)_삼사_체육관견적(20100416) 2" xfId="3025"/>
    <cellStyle name="C￥AØ_°­´c (2)_삼사_체육관견적(20100416) 3" xfId="3279"/>
    <cellStyle name="Ç¥ÁØ_°­´ç (2)_삼사_체육관견적(20100416) 3" xfId="3280"/>
    <cellStyle name="C￥AØ_°­´c (2)_삼사_체육관견적(20100416) 4" xfId="2923"/>
    <cellStyle name="Ç¥ÁØ_°­´ç (2)_삼사_체육관견적(20100416) 4" xfId="2924"/>
    <cellStyle name="C￥AØ_°­´c (2)_삼사_체육관견적(20100416) 5" xfId="3338"/>
    <cellStyle name="Ç¥ÁØ_°­´ç (2)_삼사_최종2차단가대비(MAIN CURTAIN)" xfId="1663"/>
    <cellStyle name="C￥AØ_°­´c (2)_삼사_최종2차단가대비(MAIN CURTAIN) 2" xfId="3026"/>
    <cellStyle name="Ç¥ÁØ_°­´ç (2)_삼사_최종2차단가대비(MAIN CURTAIN) 2" xfId="3027"/>
    <cellStyle name="C￥AØ_°­´c (2)_삼사_최종2차단가대비(MAIN CURTAIN) 3" xfId="3281"/>
    <cellStyle name="Ç¥ÁØ_°­´ç (2)_삼사_최종2차단가대비(MAIN CURTAIN) 3" xfId="3282"/>
    <cellStyle name="C￥AØ_°­´c (2)_삼사_최종2차단가대비(MAIN CURTAIN) 4" xfId="2925"/>
    <cellStyle name="Ç¥ÁØ_°­´ç (2)_삼사_최종2차단가대비(MAIN CURTAIN) 4" xfId="2926"/>
    <cellStyle name="C￥AØ_°­´c (2)_삼사_최종2차단가대비(MAIN CURTAIN) 5" xfId="3339"/>
    <cellStyle name="Ç¥ÁØ_°­´ç (2)_삼사_타견적(세로)" xfId="1664"/>
    <cellStyle name="C￥AØ_°­´c (2)_삼사_타견적(세로) 2" xfId="3028"/>
    <cellStyle name="Ç¥ÁØ_°­´ç (2)_삼사_타견적(세로) 2" xfId="3029"/>
    <cellStyle name="C￥AØ_°­´c (2)_삼사_타견적(세로) 3" xfId="3283"/>
    <cellStyle name="Ç¥ÁØ_°­´ç (2)_삼사_타견적(세로) 3" xfId="3284"/>
    <cellStyle name="C￥AØ_°­´c (2)_삼사_타견적(세로) 4" xfId="2927"/>
    <cellStyle name="Ç¥ÁØ_°­´ç (2)_삼사_타견적(세로) 4" xfId="2928"/>
    <cellStyle name="C￥AØ_°­´c (2)_삼사_타견적(세로) 5" xfId="3340"/>
    <cellStyle name="Ç¥ÁØ_°­´ç (2)_삼사_타견적(신진)" xfId="1665"/>
    <cellStyle name="C￥AØ_°­´c (2)_삼사_타견적(신진) 2" xfId="3030"/>
    <cellStyle name="Ç¥ÁØ_°­´ç (2)_삼사_타견적(신진) 2" xfId="3031"/>
    <cellStyle name="C￥AØ_°­´c (2)_삼사_타견적(신진) 3" xfId="3285"/>
    <cellStyle name="Ç¥ÁØ_°­´ç (2)_삼사_타견적(신진) 3" xfId="3286"/>
    <cellStyle name="C￥AØ_°­´c (2)_삼사_타견적(신진) 4" xfId="2929"/>
    <cellStyle name="Ç¥ÁØ_°­´ç (2)_삼사_타견적(신진) 4" xfId="2930"/>
    <cellStyle name="C￥AØ_°­´c (2)_삼사_타견적(신진) 5" xfId="3341"/>
    <cellStyle name="Ç¥ÁØ_°­´ç (2)_삼사_타견적(신진스테이지)" xfId="1666"/>
    <cellStyle name="C￥AØ_°­´c (2)_삼사_타견적(신진스테이지) 2" xfId="3032"/>
    <cellStyle name="Ç¥ÁØ_°­´ç (2)_삼사_타견적(신진스테이지) 2" xfId="3033"/>
    <cellStyle name="C￥AØ_°­´c (2)_삼사_타견적(신진스테이지) 3" xfId="3287"/>
    <cellStyle name="Ç¥ÁØ_°­´ç (2)_삼사_타견적(신진스테이지) 3" xfId="3288"/>
    <cellStyle name="C￥AØ_°­´c (2)_삼사_타견적(신진스테이지) 4" xfId="2931"/>
    <cellStyle name="Ç¥ÁØ_°­´ç (2)_삼사_타견적(신진스테이지) 4" xfId="2932"/>
    <cellStyle name="C￥AØ_°­´c (2)_삼사_타견적(신진스테이지) 5" xfId="3342"/>
    <cellStyle name="Ç¥ÁØ_°­´ç (2)_삼사_타견적서" xfId="1667"/>
    <cellStyle name="C￥AØ_°­´c (2)_삼사_타견적서 2" xfId="3034"/>
    <cellStyle name="Ç¥ÁØ_°­´ç (2)_삼사_타견적서 2" xfId="3035"/>
    <cellStyle name="C￥AØ_°­´c (2)_삼사_타견적서 3" xfId="3289"/>
    <cellStyle name="Ç¥ÁØ_°­´ç (2)_삼사_타견적서 3" xfId="3290"/>
    <cellStyle name="C￥AØ_°­´c (2)_삼사_타견적서 4" xfId="2933"/>
    <cellStyle name="Ç¥ÁØ_°­´ç (2)_삼사_타견적서 4" xfId="2934"/>
    <cellStyle name="C￥AØ_°­´c (2)_삼사_타견적서 5" xfId="3343"/>
    <cellStyle name="Ç¥ÁØ_°­´ç (2)_삼사_타견적서-시설관리공단" xfId="1668"/>
    <cellStyle name="C￥AØ_°­´c (2)_삼사_화성시의회청사 보수공사및타견적" xfId="1669"/>
    <cellStyle name="Ç¥ÁØ_°­´ç (2)_삼사_화성시의회청사 보수공사및타견적" xfId="1670"/>
    <cellStyle name="C￥AØ_°­´c (2)_삼사_화성시의회청사 보수공사및타견적 2" xfId="3036"/>
    <cellStyle name="Ç¥ÁØ_°­´ç (2)_삼사_화성시의회청사 보수공사및타견적 2" xfId="3037"/>
    <cellStyle name="C￥AØ_°­´c (2)_삼사_화성시의회청사 보수공사및타견적 3" xfId="3291"/>
    <cellStyle name="Ç¥ÁØ_°­´ç (2)_삼사_화성시의회청사 보수공사및타견적 3" xfId="3292"/>
    <cellStyle name="C￥AØ_°­´c (2)_삼사_화성시의회청사 보수공사및타견적 4" xfId="2935"/>
    <cellStyle name="Ç¥ÁØ_°­´ç (2)_삼사_화성시의회청사 보수공사및타견적 4" xfId="2936"/>
    <cellStyle name="C￥AØ_°­´c (2)_삼사_화성시의회청사 보수공사및타견적 5" xfId="3344"/>
    <cellStyle name="Ç¥ÁØ_°­´ç (2)_삼사_화성시청 와이어교체및스크린커버교체(070816)" xfId="1671"/>
    <cellStyle name="C￥AØ_°­´c (2)_삼사_화성시청 와이어교체및스크린커버교체(070816) 2" xfId="3038"/>
    <cellStyle name="Ç¥ÁØ_°­´ç (2)_삼사_화성시청 와이어교체및스크린커버교체(070816) 2" xfId="3039"/>
    <cellStyle name="C￥AØ_°­´c (2)_삼사_화성시청 와이어교체및스크린커버교체(070816) 3" xfId="3293"/>
    <cellStyle name="Ç¥ÁØ_°­´ç (2)_삼사_화성시청 와이어교체및스크린커버교체(070816) 3" xfId="3294"/>
    <cellStyle name="C￥AØ_°­´c (2)_삼사_화성시청 와이어교체및스크린커버교체(070816) 4" xfId="2937"/>
    <cellStyle name="Ç¥ÁØ_°­´ç (2)_삼사_화성시청 와이어교체및스크린커버교체(070816) 4" xfId="2938"/>
    <cellStyle name="C￥AØ_°­´c (2)_삼사_화성시청 와이어교체및스크린커버교체(070816) 5" xfId="3345"/>
    <cellStyle name="Ç¥ÁØ_°­´ç (2)_설계서용지(050804안전진단참조)-2" xfId="1672"/>
    <cellStyle name="C￥AØ_°­´c (2)_설계서용지(050804안전진단참조)-2 2" xfId="3040"/>
    <cellStyle name="Ç¥ÁØ_°­´ç (2)_설계서용지(050804안전진단참조)-2 2" xfId="3041"/>
    <cellStyle name="C￥AØ_°­´c (2)_설계서용지(050804안전진단참조)-2 3" xfId="3295"/>
    <cellStyle name="Ç¥ÁØ_°­´ç (2)_설계서용지(050804안전진단참조)-2 3" xfId="3296"/>
    <cellStyle name="C￥AØ_°­´c (2)_설계서용지(050804안전진단참조)-2 4" xfId="2939"/>
    <cellStyle name="Ç¥ÁØ_°­´ç (2)_설계서용지(050804안전진단참조)-2 4" xfId="2940"/>
    <cellStyle name="C￥AØ_°­´c (2)_설계서용지(050804안전진단참조)-2 5" xfId="3346"/>
    <cellStyle name="Ç¥ÁØ_°­´ç (2)_일위대가(2005년6월)" xfId="1673"/>
    <cellStyle name="C￥AØ_°­´c (2)_일위대가(2005년6월) 2" xfId="3347"/>
    <cellStyle name="Calc Currency (0)" xfId="1674"/>
    <cellStyle name="Calc Currency (0) 2" xfId="1675"/>
    <cellStyle name="Calc Currency (0) 3" xfId="3042"/>
    <cellStyle name="Calc Currency (2)" xfId="1676"/>
    <cellStyle name="Calc Percent (0)" xfId="1677"/>
    <cellStyle name="Calc Percent (1)" xfId="1678"/>
    <cellStyle name="Calc Percent (2)" xfId="1679"/>
    <cellStyle name="Calc Units (0)" xfId="1680"/>
    <cellStyle name="Calc Units (1)" xfId="1681"/>
    <cellStyle name="Calc Units (2)" xfId="1682"/>
    <cellStyle name="category" xfId="1683"/>
    <cellStyle name="CIAIÆU¸μAⓒ" xfId="1684"/>
    <cellStyle name="Comma" xfId="1685"/>
    <cellStyle name="Comma [0]" xfId="1686"/>
    <cellStyle name="Comma [0]?RQSTFRM_97회비" xfId="1687"/>
    <cellStyle name="Comma [0]_ SG&amp;A Bridge " xfId="1688"/>
    <cellStyle name="Comma [00]" xfId="1689"/>
    <cellStyle name="comma zerodec" xfId="1690"/>
    <cellStyle name="Comma_ SG&amp;A Bridge" xfId="1691"/>
    <cellStyle name="Comma0" xfId="1692"/>
    <cellStyle name="Copied" xfId="1693"/>
    <cellStyle name="Curren?_x0012_퐀_x0017_?" xfId="1694"/>
    <cellStyle name="Currency" xfId="1695"/>
    <cellStyle name="Currency [0]" xfId="1696"/>
    <cellStyle name="Currency [00]" xfId="1697"/>
    <cellStyle name="currency-$" xfId="1698"/>
    <cellStyle name="Currency_ SG&amp;A Bridge " xfId="1699"/>
    <cellStyle name="Currency0" xfId="1700"/>
    <cellStyle name="Currency0 2" xfId="1701"/>
    <cellStyle name="Currency0 3" xfId="3043"/>
    <cellStyle name="Currency1" xfId="1702"/>
    <cellStyle name="Date" xfId="1703"/>
    <cellStyle name="Date Short" xfId="1704"/>
    <cellStyle name="Date_기계계약내역1차분(1)" xfId="1705"/>
    <cellStyle name="DD" xfId="1706"/>
    <cellStyle name="Dezimal [0]_Ausdruck RUND (D)" xfId="1707"/>
    <cellStyle name="Dezimal_Ausdruck RUND (D)" xfId="1708"/>
    <cellStyle name="Dollar (zero dec)" xfId="1709"/>
    <cellStyle name="Enter Currency (0)" xfId="1710"/>
    <cellStyle name="Enter Currency (2)" xfId="1711"/>
    <cellStyle name="Enter Units (0)" xfId="1712"/>
    <cellStyle name="Enter Units (1)" xfId="1713"/>
    <cellStyle name="Enter Units (2)" xfId="1714"/>
    <cellStyle name="Entered" xfId="1715"/>
    <cellStyle name="F2" xfId="1716"/>
    <cellStyle name="F3" xfId="1717"/>
    <cellStyle name="F4" xfId="1718"/>
    <cellStyle name="F5" xfId="1719"/>
    <cellStyle name="F6" xfId="1720"/>
    <cellStyle name="F7" xfId="1721"/>
    <cellStyle name="F8" xfId="1722"/>
    <cellStyle name="Fixed" xfId="1723"/>
    <cellStyle name="G/표준" xfId="1724"/>
    <cellStyle name="ǦǦ_x0003_" xfId="1725"/>
    <cellStyle name="Grey" xfId="1726"/>
    <cellStyle name="H1" xfId="1727"/>
    <cellStyle name="H2" xfId="1728"/>
    <cellStyle name="head" xfId="1729"/>
    <cellStyle name="head 1" xfId="1730"/>
    <cellStyle name="head 1-1" xfId="1731"/>
    <cellStyle name="HEADER" xfId="1732"/>
    <cellStyle name="Header1" xfId="1733"/>
    <cellStyle name="Header2" xfId="1734"/>
    <cellStyle name="Heading 1" xfId="1735"/>
    <cellStyle name="Heading 2" xfId="1736"/>
    <cellStyle name="Heading1" xfId="1737"/>
    <cellStyle name="Heading2" xfId="1738"/>
    <cellStyle name="Helv8_PFD4.XLS" xfId="1739"/>
    <cellStyle name="HIGHLIGHT" xfId="1740"/>
    <cellStyle name="Hyperlink" xfId="1741"/>
    <cellStyle name="Input [yellow]" xfId="1742"/>
    <cellStyle name="_x0001__x0002_ĵĵ_x0007__x0009_ĵĵ_x000d__x000d_ƨƬ_x0001__x0002_ƨƬ_x0007__x000d_ǒǓ_x0009__x000d_ǜǜ_x000d__x000d_ǪǪ_x0007__x0007__x0005__x0005__x0010__x0001_ဠ" xfId="1743"/>
    <cellStyle name="Komma [0]_BINV" xfId="1744"/>
    <cellStyle name="Komma_BINV" xfId="1745"/>
    <cellStyle name="Link Currency (0)" xfId="1746"/>
    <cellStyle name="Link Currency (2)" xfId="1747"/>
    <cellStyle name="Link Units (0)" xfId="1748"/>
    <cellStyle name="Link Units (1)" xfId="1749"/>
    <cellStyle name="Link Units (2)" xfId="1750"/>
    <cellStyle name="Milliers [0]_Arabian Spec" xfId="1751"/>
    <cellStyle name="Milliers_Arabian Spec" xfId="1752"/>
    <cellStyle name="Model" xfId="1753"/>
    <cellStyle name="Mon?aire [0]_Arabian Spec" xfId="1754"/>
    <cellStyle name="Mon?aire_Arabian Spec" xfId="1755"/>
    <cellStyle name="no dec" xfId="1756"/>
    <cellStyle name="nohs" xfId="1757"/>
    <cellStyle name="normal" xfId="1758"/>
    <cellStyle name="Normal - Style1" xfId="1759"/>
    <cellStyle name="Normal - Style2" xfId="1760"/>
    <cellStyle name="Normal - Style3" xfId="1761"/>
    <cellStyle name="Normal - Style4" xfId="1762"/>
    <cellStyle name="Normal - Style5" xfId="1763"/>
    <cellStyle name="Normal - Style6" xfId="1764"/>
    <cellStyle name="Normal - Style7" xfId="1765"/>
    <cellStyle name="Normal - Style8" xfId="1766"/>
    <cellStyle name="Normal - 유형1" xfId="1767"/>
    <cellStyle name="Normal_ SG&amp;A Bridge " xfId="1768"/>
    <cellStyle name="Œ…?æ맖?e [0.00]_laroux" xfId="1769"/>
    <cellStyle name="Œ…?æ맖?e_laroux" xfId="1770"/>
    <cellStyle name="oft Excel]_x000d__x000a_Comment=The open=/f lines load custom functions into the Paste Function list._x000d__x000a_Maximized=3_x000d__x000a_AutoFormat=" xfId="1771"/>
    <cellStyle name="Over1" xfId="1772"/>
    <cellStyle name="Percent" xfId="1773"/>
    <cellStyle name="Percent [0]" xfId="1774"/>
    <cellStyle name="Percent [00]" xfId="1775"/>
    <cellStyle name="Percent [2]" xfId="1776"/>
    <cellStyle name="Percent_#6 Temps &amp; Contractors" xfId="1777"/>
    <cellStyle name="PrePop Currency (0)" xfId="1778"/>
    <cellStyle name="PrePop Currency (2)" xfId="1779"/>
    <cellStyle name="PrePop Units (0)" xfId="1780"/>
    <cellStyle name="PrePop Units (1)" xfId="1781"/>
    <cellStyle name="PrePop Units (2)" xfId="1782"/>
    <cellStyle name="Procent_BINV" xfId="1783"/>
    <cellStyle name="Produkt oversk." xfId="1784"/>
    <cellStyle name="RevList" xfId="1785"/>
    <cellStyle name="_x0001__x0002_ƨƬ_x0007__x000d_ǒǓ_x0009__x000d_ǜǜ_x000d__x000d_ǪǪ_x0007__x0007__x0005__x0005__x0010__x0001_ဠ" xfId="1786"/>
    <cellStyle name="Standaard_BINV" xfId="1787"/>
    <cellStyle name="STANDARD" xfId="1788"/>
    <cellStyle name="STD" xfId="1789"/>
    <cellStyle name="subhead" xfId="1790"/>
    <cellStyle name="Subtotal" xfId="1791"/>
    <cellStyle name="Text Indent A" xfId="1792"/>
    <cellStyle name="Text Indent B" xfId="1793"/>
    <cellStyle name="Text Indent C" xfId="1794"/>
    <cellStyle name="þ?b?þ?b?þ?b?þ?b?þ?b?þ?b?þ?b灌þ?b?þ?&lt;?b?þ?b濬þ?b?þ?b?þ昰_x0018_?þ????_x0008_" xfId="1795"/>
    <cellStyle name="þ൚b⍼þ൪b⎨þൺb⏜þඊb␌þකb濰þඪb瀠þයb灌þ්b炈þ宐&lt;෢b濈þෲb濬þขb瀐þฒb瀰þ昰_x0018_⋸þ㤕䰀ጤܕ_x0008_" xfId="1796"/>
    <cellStyle name="Title" xfId="1797"/>
    <cellStyle name="title [1]" xfId="1798"/>
    <cellStyle name="title [2]" xfId="1799"/>
    <cellStyle name="Total" xfId="1800"/>
    <cellStyle name="UM" xfId="1801"/>
    <cellStyle name="under overskrft" xfId="1802"/>
    <cellStyle name="Unprot" xfId="1803"/>
    <cellStyle name="Unprot$" xfId="1804"/>
    <cellStyle name="Unprotect" xfId="1805"/>
    <cellStyle name="Valuta [0]_BINV" xfId="1806"/>
    <cellStyle name="Valuta_BINV" xfId="1807"/>
    <cellStyle name="W?rung [0]_Ausdruck RUND (D)" xfId="1808"/>
    <cellStyle name="W?rung_Ausdruck RUND (D)" xfId="1809"/>
    <cellStyle name="μU¿¡ ¿A´A CIAIÆU¸μAⓒ" xfId="1810"/>
    <cellStyle name="_x0010__x0001_ဠ" xfId="1811"/>
    <cellStyle name="가?_x0001_" xfId="1812"/>
    <cellStyle name="강조색1 2" xfId="1814"/>
    <cellStyle name="강조색1 3" xfId="1813"/>
    <cellStyle name="강조색1 4" xfId="3077"/>
    <cellStyle name="강조색2 2" xfId="1816"/>
    <cellStyle name="강조색2 3" xfId="1815"/>
    <cellStyle name="강조색2 4" xfId="3076"/>
    <cellStyle name="강조색3 2" xfId="1818"/>
    <cellStyle name="강조색3 3" xfId="1817"/>
    <cellStyle name="강조색3 4" xfId="3075"/>
    <cellStyle name="강조색4 2" xfId="1820"/>
    <cellStyle name="강조색4 3" xfId="1819"/>
    <cellStyle name="강조색4 4" xfId="3074"/>
    <cellStyle name="강조색5 2" xfId="1822"/>
    <cellStyle name="강조색5 3" xfId="1821"/>
    <cellStyle name="강조색5 4" xfId="3073"/>
    <cellStyle name="강조색6 2" xfId="1824"/>
    <cellStyle name="강조색6 3" xfId="1823"/>
    <cellStyle name="강조색6 4" xfId="3072"/>
    <cellStyle name="견적" xfId="1825"/>
    <cellStyle name="경고문 2" xfId="1827"/>
    <cellStyle name="경고문 3" xfId="1826"/>
    <cellStyle name="경고문 4" xfId="3071"/>
    <cellStyle name="계산 2" xfId="1829"/>
    <cellStyle name="계산 3" xfId="1828"/>
    <cellStyle name="계산 4" xfId="3070"/>
    <cellStyle name="고정소숫점" xfId="1830"/>
    <cellStyle name="고정출력1" xfId="1831"/>
    <cellStyle name="고정출력2" xfId="1832"/>
    <cellStyle name="咬訌裝?INCOM1" xfId="1833"/>
    <cellStyle name="咬訌裝?INCOM10" xfId="1834"/>
    <cellStyle name="咬訌裝?INCOM2" xfId="1835"/>
    <cellStyle name="咬訌裝?INCOM3" xfId="1836"/>
    <cellStyle name="咬訌裝?INCOM4" xfId="1837"/>
    <cellStyle name="咬訌裝?INCOM5" xfId="1838"/>
    <cellStyle name="咬訌裝?INCOM6" xfId="1839"/>
    <cellStyle name="咬訌裝?INCOM7" xfId="1840"/>
    <cellStyle name="咬訌裝?INCOM8" xfId="1841"/>
    <cellStyle name="咬訌裝?INCOM9" xfId="1842"/>
    <cellStyle name="咬訌裝?PRIB11" xfId="1843"/>
    <cellStyle name="금액" xfId="1844"/>
    <cellStyle name="기계" xfId="1845"/>
    <cellStyle name="김해전기" xfId="1846"/>
    <cellStyle name="김호(E4전환)" xfId="1847"/>
    <cellStyle name="나쁨 2" xfId="1849"/>
    <cellStyle name="나쁨 3" xfId="1848"/>
    <cellStyle name="나쁨 4" xfId="3069"/>
    <cellStyle name="날짜" xfId="1850"/>
    <cellStyle name="내역" xfId="1851"/>
    <cellStyle name="내역서" xfId="1852"/>
    <cellStyle name="단위" xfId="1853"/>
    <cellStyle name="단위(원)" xfId="1854"/>
    <cellStyle name="달러" xfId="1855"/>
    <cellStyle name="뒤에 오는 하이퍼링크" xfId="1856"/>
    <cellStyle name="똿뗦먛귟 [0.00]_laroux" xfId="1857"/>
    <cellStyle name="똿뗦먛귟_laroux" xfId="1858"/>
    <cellStyle name="메모 2" xfId="1860"/>
    <cellStyle name="메모 3" xfId="1859"/>
    <cellStyle name="믅됞 [0.00]_laroux" xfId="1861"/>
    <cellStyle name="믅됞_laroux" xfId="1862"/>
    <cellStyle name="배분" xfId="1863"/>
    <cellStyle name="백" xfId="1864"/>
    <cellStyle name="백_대비표(0828)" xfId="1865"/>
    <cellStyle name="백_대비표(0828) 2" xfId="3348"/>
    <cellStyle name="백_대비표(0828)_공연장설계와이어(090825)" xfId="1866"/>
    <cellStyle name="백_대비표(0828)_공연장스트라이크및스크린교체(010401)" xfId="1867"/>
    <cellStyle name="백_대비표(0828)_보수공사설계서(100810)" xfId="1868"/>
    <cellStyle name="백_대비표(0828)_올림픽기념관 공연장 무대기계 보수공사 원가설계서" xfId="1869"/>
    <cellStyle name="백_대비표(0828)_인할막설계서(20100121)" xfId="1870"/>
    <cellStyle name="백_부대동(습식)" xfId="1871"/>
    <cellStyle name="백_부대동(습식) 2" xfId="3349"/>
    <cellStyle name="백_부대동(습식)_공연장설계와이어(090825)" xfId="1872"/>
    <cellStyle name="백_부대동(습식)_공연장스트라이크및스크린교체(010401)" xfId="1873"/>
    <cellStyle name="백_부대동(습식)_보수공사설계서(100810)" xfId="1874"/>
    <cellStyle name="백_부대동(습식)_올림픽기념관 공연장 무대기계 보수공사 원가설계서" xfId="1875"/>
    <cellStyle name="백_부대동(습식)_인할막설계서(20100121)" xfId="1876"/>
    <cellStyle name="백_부대시설" xfId="1877"/>
    <cellStyle name="백_수완8-1 가실행" xfId="1878"/>
    <cellStyle name="백_수완8-1 가실행 2" xfId="3350"/>
    <cellStyle name="백_수완8-1 가실행_공연장설계와이어(090825)" xfId="1879"/>
    <cellStyle name="백_수완8-1 가실행_공연장스트라이크및스크린교체(010401)" xfId="1880"/>
    <cellStyle name="백_수완8-1 가실행_보수공사설계서(100810)" xfId="1881"/>
    <cellStyle name="백_수완8-1 가실행_올림픽기념관 공연장 무대기계 보수공사 원가설계서" xfId="1882"/>
    <cellStyle name="백_수완8-1 가실행_인할막설계서(20100121)" xfId="1883"/>
    <cellStyle name="백_수완8-1보활공정표(12월)" xfId="1884"/>
    <cellStyle name="백_수완8-1보활공정표(12월) 2" xfId="3351"/>
    <cellStyle name="백_수완8-1보활공정표(12월)_공연장설계와이어(090825)" xfId="1885"/>
    <cellStyle name="백_수완8-1보활공정표(12월)_공연장스트라이크및스크린교체(010401)" xfId="1886"/>
    <cellStyle name="백_수완8-1보활공정표(12월)_보수공사설계서(100810)" xfId="1887"/>
    <cellStyle name="백_수완8-1보활공정표(12월)_올림픽기념관 공연장 무대기계 보수공사 원가설계서" xfId="1888"/>
    <cellStyle name="백_수완8-1보활공정표(12월)_인할막설계서(20100121)" xfId="1889"/>
    <cellStyle name="백_천안실행(06.09.12결재)" xfId="1890"/>
    <cellStyle name="백_천안실행(06.09.12결재) 2" xfId="3352"/>
    <cellStyle name="백_천안실행(06.09.12결재)_공연장설계와이어(090825)" xfId="1891"/>
    <cellStyle name="백_천안실행(06.09.12결재)_공연장스트라이크및스크린교체(010401)" xfId="1892"/>
    <cellStyle name="백_천안실행(06.09.12결재)_보수공사설계서(100810)" xfId="1893"/>
    <cellStyle name="백_천안실행(06.09.12결재)_올림픽기념관 공연장 무대기계 보수공사 원가설계서" xfId="1894"/>
    <cellStyle name="백_천안실행(06.09.12결재)_인할막설계서(20100121)" xfId="1895"/>
    <cellStyle name="백분율 [0]" xfId="1896"/>
    <cellStyle name="백분율 [0] 2" xfId="1897"/>
    <cellStyle name="백분율 [2]" xfId="1898"/>
    <cellStyle name="백분율 4" xfId="1899"/>
    <cellStyle name="백분율［△1］" xfId="1900"/>
    <cellStyle name="백분율［△2］" xfId="1901"/>
    <cellStyle name="보통 2" xfId="1903"/>
    <cellStyle name="보통 3" xfId="1902"/>
    <cellStyle name="보통 4" xfId="3068"/>
    <cellStyle name="뷭?_?긚??_1" xfId="1904"/>
    <cellStyle name="빨강" xfId="1905"/>
    <cellStyle name="선택영역의 가운데로" xfId="1906"/>
    <cellStyle name="설계서" xfId="1907"/>
    <cellStyle name="설계서-내용" xfId="1908"/>
    <cellStyle name="설계서-내용-소수점" xfId="1909"/>
    <cellStyle name="설계서-내용-우" xfId="1910"/>
    <cellStyle name="설계서-내용-좌" xfId="1911"/>
    <cellStyle name="설계서-소제목" xfId="1912"/>
    <cellStyle name="설계서-타이틀" xfId="1913"/>
    <cellStyle name="설계서-항목" xfId="1914"/>
    <cellStyle name="설명 텍스트 2" xfId="1916"/>
    <cellStyle name="설명 텍스트 3" xfId="1915"/>
    <cellStyle name="설명 텍스트 4" xfId="3067"/>
    <cellStyle name="셀 확인 2" xfId="1918"/>
    <cellStyle name="셀 확인 3" xfId="1917"/>
    <cellStyle name="셀 확인 4" xfId="3066"/>
    <cellStyle name="수당" xfId="1919"/>
    <cellStyle name="수당2" xfId="1920"/>
    <cellStyle name="수량" xfId="1921"/>
    <cellStyle name="수산" xfId="1922"/>
    <cellStyle name="숫자" xfId="1923"/>
    <cellStyle name="숫자(R)" xfId="1924"/>
    <cellStyle name="쉼표 [0] 10 2" xfId="1926"/>
    <cellStyle name="쉼표 [0] 2" xfId="1927"/>
    <cellStyle name="쉼표 [0] 2 2" xfId="1928"/>
    <cellStyle name="쉼표 [0] 2 2 2" xfId="3353"/>
    <cellStyle name="쉼표 [0] 2 3" xfId="1929"/>
    <cellStyle name="쉼표 [0] 2 3 2" xfId="1930"/>
    <cellStyle name="쉼표 [0] 3" xfId="1931"/>
    <cellStyle name="쉼표 [0] 3 2" xfId="1932"/>
    <cellStyle name="쉼표 [0] 4" xfId="1933"/>
    <cellStyle name="쉼표 [0] 5" xfId="1934"/>
    <cellStyle name="쉼표 [0] 6" xfId="1935"/>
    <cellStyle name="쉼표 [0] 7" xfId="1936"/>
    <cellStyle name="쉼표 [0] 8" xfId="1925"/>
    <cellStyle name="쉼표 [0] 9" xfId="3064"/>
    <cellStyle name="쉼표 [0]_2194-관급서류(내역&amp;일위)" xfId="1937"/>
    <cellStyle name="쉼표 [0]_원가계산서양식" xfId="3063"/>
    <cellStyle name="쉼표 [0]_일위대가표" xfId="3062"/>
    <cellStyle name="쉼표 10" xfId="1938"/>
    <cellStyle name="쉼표 11" xfId="1939"/>
    <cellStyle name="쉼표 12" xfId="1940"/>
    <cellStyle name="쉼표 13" xfId="1941"/>
    <cellStyle name="쉼표 14" xfId="1942"/>
    <cellStyle name="쉼표 15" xfId="1943"/>
    <cellStyle name="쉼표 16" xfId="1944"/>
    <cellStyle name="쉼표 17" xfId="1945"/>
    <cellStyle name="쉼표 18" xfId="3065"/>
    <cellStyle name="쉼표 19" xfId="3045"/>
    <cellStyle name="쉼표 2" xfId="1946"/>
    <cellStyle name="쉼표 20" xfId="3355"/>
    <cellStyle name="쉼표 21" xfId="3357"/>
    <cellStyle name="쉼표 22" xfId="3388"/>
    <cellStyle name="쉼표 3" xfId="1947"/>
    <cellStyle name="쉼표 4" xfId="1948"/>
    <cellStyle name="쉼표 5" xfId="1949"/>
    <cellStyle name="쉼표 6" xfId="1950"/>
    <cellStyle name="쉼표 7" xfId="1951"/>
    <cellStyle name="쉼표 8" xfId="1952"/>
    <cellStyle name="쉼표 9" xfId="1953"/>
    <cellStyle name="스타일 1" xfId="1954"/>
    <cellStyle name="스타일 1 2" xfId="1955"/>
    <cellStyle name="스타일 1 3" xfId="3046"/>
    <cellStyle name="스타일 10" xfId="1956"/>
    <cellStyle name="스타일 11" xfId="1957"/>
    <cellStyle name="스타일 12" xfId="1958"/>
    <cellStyle name="스타일 13" xfId="1959"/>
    <cellStyle name="스타일 14" xfId="1960"/>
    <cellStyle name="스타일 15" xfId="1961"/>
    <cellStyle name="스타일 16" xfId="1962"/>
    <cellStyle name="스타일 17" xfId="1963"/>
    <cellStyle name="스타일 18" xfId="1964"/>
    <cellStyle name="스타일 19" xfId="1965"/>
    <cellStyle name="스타일 2" xfId="1966"/>
    <cellStyle name="스타일 2 2" xfId="3358"/>
    <cellStyle name="스타일 20" xfId="1967"/>
    <cellStyle name="스타일 21" xfId="1968"/>
    <cellStyle name="스타일 22" xfId="1969"/>
    <cellStyle name="스타일 23" xfId="1970"/>
    <cellStyle name="스타일 24" xfId="1971"/>
    <cellStyle name="스타일 25" xfId="1972"/>
    <cellStyle name="스타일 26" xfId="1973"/>
    <cellStyle name="스타일 27" xfId="1974"/>
    <cellStyle name="스타일 28" xfId="1975"/>
    <cellStyle name="스타일 29" xfId="1976"/>
    <cellStyle name="스타일 3" xfId="1977"/>
    <cellStyle name="스타일 3 2" xfId="3359"/>
    <cellStyle name="스타일 30" xfId="1978"/>
    <cellStyle name="스타일 31" xfId="1979"/>
    <cellStyle name="스타일 32" xfId="1980"/>
    <cellStyle name="스타일 33" xfId="1981"/>
    <cellStyle name="스타일 34" xfId="1982"/>
    <cellStyle name="스타일 35" xfId="1983"/>
    <cellStyle name="스타일 36" xfId="1984"/>
    <cellStyle name="스타일 4" xfId="1985"/>
    <cellStyle name="스타일 5" xfId="1986"/>
    <cellStyle name="스타일 6" xfId="1987"/>
    <cellStyle name="스타일 7" xfId="1988"/>
    <cellStyle name="스타일 8" xfId="1989"/>
    <cellStyle name="스타일 9" xfId="1990"/>
    <cellStyle name="안건회계법인" xfId="1991"/>
    <cellStyle name="연결된 셀 2" xfId="1993"/>
    <cellStyle name="연결된 셀 3" xfId="1992"/>
    <cellStyle name="연결된 셀 4" xfId="3061"/>
    <cellStyle name="열어본 하이퍼링크" xfId="1994"/>
    <cellStyle name="영호" xfId="1995"/>
    <cellStyle name="요약 2" xfId="1997"/>
    <cellStyle name="요약 3" xfId="1996"/>
    <cellStyle name="요약 4" xfId="3060"/>
    <cellStyle name="원" xfId="1998"/>
    <cellStyle name="원_(4)한국도로공사-발행판매개요(최종)" xfId="1999"/>
    <cellStyle name="원_0008금감원통합감독검사정보시스템" xfId="2000"/>
    <cellStyle name="원_0008금감원통합감독검사정보시스템_2004-06한국은행강원본부-화폐전시실(최종)" xfId="2001"/>
    <cellStyle name="원_0009김포공항LED교체공사(광일)" xfId="2002"/>
    <cellStyle name="원_0009김포공항LED교체공사(광일)_2003-03메트릭스-동해선정산" xfId="2003"/>
    <cellStyle name="원_0009김포공항LED교체공사(광일)_2003-03메트릭스-동해선정산_05년02월과학기술원-LCHE(설치)" xfId="2004"/>
    <cellStyle name="원_0009김포공항LED교체공사(광일)_2003-03메트릭스-동해선정산_05년07월성남-월남참전(설치)" xfId="2005"/>
    <cellStyle name="원_0009김포공항LED교체공사(광일)_2003-03메트릭스-동해선정산_05년07월월남참전-성남문화기계" xfId="2006"/>
    <cellStyle name="원_0009김포공항LED교체공사(광일)_2003-03메트릭스-동해선정산_2005자기통행-전송" xfId="2007"/>
    <cellStyle name="원_0009김포공항LED교체공사(광일)_2003-03메트릭스-동해선정산_성남아트센터-무대조명장치" xfId="2008"/>
    <cellStyle name="원_0009김포공항LED교체공사(광일)_2003-04행자부-전기(신원)" xfId="2009"/>
    <cellStyle name="원_0009김포공항LED교체공사(광일)_2003-04행자부-전기(신원)_05년02월과학기술원-LCHE(설치)" xfId="2010"/>
    <cellStyle name="원_0009김포공항LED교체공사(광일)_2003-04행자부-전기(신원)_05년07월성남-월남참전(설치)" xfId="2011"/>
    <cellStyle name="원_0009김포공항LED교체공사(광일)_2003-04행자부-전기(신원)_05년07월월남참전-성남문화기계" xfId="2012"/>
    <cellStyle name="원_0009김포공항LED교체공사(광일)_2003-04행자부-전기(신원)_2005자기통행-전송" xfId="2013"/>
    <cellStyle name="원_0009김포공항LED교체공사(광일)_2003-04행자부-전기(신원)_성남아트센터-무대조명장치" xfId="2014"/>
    <cellStyle name="원_0009김포공항LED교체공사(광일)_2004-06한국은행강원본부-화폐전시실(최종)" xfId="2015"/>
    <cellStyle name="원_0009김포공항LED교체공사(광일)_경주-길우전기세계캐릭터" xfId="2016"/>
    <cellStyle name="원_0009김포공항LED교체공사(광일)_미래공감-공사정산" xfId="2017"/>
    <cellStyle name="원_0011KIST소각설비제작설치" xfId="2018"/>
    <cellStyle name="원_0011KIST소각설비제작설치_2003-03메트릭스-동해선정산" xfId="2019"/>
    <cellStyle name="원_0011KIST소각설비제작설치_2003-03메트릭스-동해선정산_05년02월과학기술원-LCHE(설치)" xfId="2020"/>
    <cellStyle name="원_0011KIST소각설비제작설치_2003-03메트릭스-동해선정산_05년07월성남-월남참전(설치)" xfId="2021"/>
    <cellStyle name="원_0011KIST소각설비제작설치_2003-03메트릭스-동해선정산_05년07월월남참전-성남문화기계" xfId="2022"/>
    <cellStyle name="원_0011KIST소각설비제작설치_2003-03메트릭스-동해선정산_2005자기통행-전송" xfId="2023"/>
    <cellStyle name="원_0011KIST소각설비제작설치_2003-03메트릭스-동해선정산_성남아트센터-무대조명장치" xfId="2024"/>
    <cellStyle name="원_0011KIST소각설비제작설치_2003-04행자부-전기(신원)" xfId="2025"/>
    <cellStyle name="원_0011KIST소각설비제작설치_2003-04행자부-전기(신원)_05년02월과학기술원-LCHE(설치)" xfId="2026"/>
    <cellStyle name="원_0011KIST소각설비제작설치_2003-04행자부-전기(신원)_05년07월성남-월남참전(설치)" xfId="2027"/>
    <cellStyle name="원_0011KIST소각설비제작설치_2003-04행자부-전기(신원)_05년07월월남참전-성남문화기계" xfId="2028"/>
    <cellStyle name="원_0011KIST소각설비제작설치_2003-04행자부-전기(신원)_2005자기통행-전송" xfId="2029"/>
    <cellStyle name="원_0011KIST소각설비제작설치_2003-04행자부-전기(신원)_성남아트센터-무대조명장치" xfId="2030"/>
    <cellStyle name="원_0011KIST소각설비제작설치_2004-06한국은행강원본부-화폐전시실(최종)" xfId="2031"/>
    <cellStyle name="원_0011KIST소각설비제작설치_경주-길우전기세계캐릭터" xfId="2032"/>
    <cellStyle name="원_0011KIST소각설비제작설치_미래공감-공사정산" xfId="2033"/>
    <cellStyle name="원_0011긴급전화기정산(99년형광일)" xfId="2034"/>
    <cellStyle name="원_0011긴급전화기정산(99년형광일)_2003-03메트릭스-동해선정산" xfId="2035"/>
    <cellStyle name="원_0011긴급전화기정산(99년형광일)_2003-03메트릭스-동해선정산_05년02월과학기술원-LCHE(설치)" xfId="2036"/>
    <cellStyle name="원_0011긴급전화기정산(99년형광일)_2003-03메트릭스-동해선정산_05년07월성남-월남참전(설치)" xfId="2037"/>
    <cellStyle name="원_0011긴급전화기정산(99년형광일)_2003-03메트릭스-동해선정산_05년07월월남참전-성남문화기계" xfId="2038"/>
    <cellStyle name="원_0011긴급전화기정산(99년형광일)_2003-03메트릭스-동해선정산_2005자기통행-전송" xfId="2039"/>
    <cellStyle name="원_0011긴급전화기정산(99년형광일)_2003-03메트릭스-동해선정산_성남아트센터-무대조명장치" xfId="2040"/>
    <cellStyle name="원_0011긴급전화기정산(99년형광일)_2003-04행자부-전기(신원)" xfId="2041"/>
    <cellStyle name="원_0011긴급전화기정산(99년형광일)_2003-04행자부-전기(신원)_05년02월과학기술원-LCHE(설치)" xfId="2042"/>
    <cellStyle name="원_0011긴급전화기정산(99년형광일)_2003-04행자부-전기(신원)_05년07월성남-월남참전(설치)" xfId="2043"/>
    <cellStyle name="원_0011긴급전화기정산(99년형광일)_2003-04행자부-전기(신원)_05년07월월남참전-성남문화기계" xfId="2044"/>
    <cellStyle name="원_0011긴급전화기정산(99년형광일)_2003-04행자부-전기(신원)_2005자기통행-전송" xfId="2045"/>
    <cellStyle name="원_0011긴급전화기정산(99년형광일)_2003-04행자부-전기(신원)_성남아트센터-무대조명장치" xfId="2046"/>
    <cellStyle name="원_0011긴급전화기정산(99년형광일)_2004-06한국은행강원본부-화폐전시실(최종)" xfId="2047"/>
    <cellStyle name="원_0011긴급전화기정산(99년형광일)_경주-길우전기세계캐릭터" xfId="2048"/>
    <cellStyle name="원_0011긴급전화기정산(99년형광일)_미래공감-공사정산" xfId="2049"/>
    <cellStyle name="원_0011부산종합경기장전광판" xfId="2050"/>
    <cellStyle name="원_0011부산종합경기장전광판_2003-03메트릭스-동해선정산" xfId="2051"/>
    <cellStyle name="원_0011부산종합경기장전광판_2003-03메트릭스-동해선정산_05년02월과학기술원-LCHE(설치)" xfId="2052"/>
    <cellStyle name="원_0011부산종합경기장전광판_2003-03메트릭스-동해선정산_05년07월성남-월남참전(설치)" xfId="2053"/>
    <cellStyle name="원_0011부산종합경기장전광판_2003-03메트릭스-동해선정산_05년07월월남참전-성남문화기계" xfId="2054"/>
    <cellStyle name="원_0011부산종합경기장전광판_2003-03메트릭스-동해선정산_2005자기통행-전송" xfId="2055"/>
    <cellStyle name="원_0011부산종합경기장전광판_2003-03메트릭스-동해선정산_성남아트센터-무대조명장치" xfId="2056"/>
    <cellStyle name="원_0011부산종합경기장전광판_2003-04행자부-전기(신원)" xfId="2057"/>
    <cellStyle name="원_0011부산종합경기장전광판_2003-04행자부-전기(신원)_05년02월과학기술원-LCHE(설치)" xfId="2058"/>
    <cellStyle name="원_0011부산종합경기장전광판_2003-04행자부-전기(신원)_05년07월성남-월남참전(설치)" xfId="2059"/>
    <cellStyle name="원_0011부산종합경기장전광판_2003-04행자부-전기(신원)_05년07월월남참전-성남문화기계" xfId="2060"/>
    <cellStyle name="원_0011부산종합경기장전광판_2003-04행자부-전기(신원)_2005자기통행-전송" xfId="2061"/>
    <cellStyle name="원_0011부산종합경기장전광판_2003-04행자부-전기(신원)_성남아트센터-무대조명장치" xfId="2062"/>
    <cellStyle name="원_0011부산종합경기장전광판_2004-06한국은행강원본부-화폐전시실(최종)" xfId="2063"/>
    <cellStyle name="원_0011부산종합경기장전광판_경주-길우전기세계캐릭터" xfId="2064"/>
    <cellStyle name="원_0011부산종합경기장전광판_미래공감-공사정산" xfId="2065"/>
    <cellStyle name="원_0012문화유적지표석제작설치" xfId="2066"/>
    <cellStyle name="원_0012문화유적지표석제작설치_2003-03메트릭스-동해선정산" xfId="2067"/>
    <cellStyle name="원_0012문화유적지표석제작설치_2003-03메트릭스-동해선정산_05년02월과학기술원-LCHE(설치)" xfId="2068"/>
    <cellStyle name="원_0012문화유적지표석제작설치_2003-03메트릭스-동해선정산_05년07월성남-월남참전(설치)" xfId="2069"/>
    <cellStyle name="원_0012문화유적지표석제작설치_2003-03메트릭스-동해선정산_05년07월월남참전-성남문화기계" xfId="2070"/>
    <cellStyle name="원_0012문화유적지표석제작설치_2003-03메트릭스-동해선정산_2005자기통행-전송" xfId="2071"/>
    <cellStyle name="원_0012문화유적지표석제작설치_2003-03메트릭스-동해선정산_성남아트센터-무대조명장치" xfId="2072"/>
    <cellStyle name="원_0012문화유적지표석제작설치_2003-04행자부-전기(신원)" xfId="2073"/>
    <cellStyle name="원_0012문화유적지표석제작설치_2003-04행자부-전기(신원)_05년02월과학기술원-LCHE(설치)" xfId="2074"/>
    <cellStyle name="원_0012문화유적지표석제작설치_2003-04행자부-전기(신원)_05년07월성남-월남참전(설치)" xfId="2075"/>
    <cellStyle name="원_0012문화유적지표석제작설치_2003-04행자부-전기(신원)_05년07월월남참전-성남문화기계" xfId="2076"/>
    <cellStyle name="원_0012문화유적지표석제작설치_2003-04행자부-전기(신원)_2005자기통행-전송" xfId="2077"/>
    <cellStyle name="원_0012문화유적지표석제작설치_2003-04행자부-전기(신원)_성남아트센터-무대조명장치" xfId="2078"/>
    <cellStyle name="원_0012문화유적지표석제작설치_2004-06한국은행강원본부-화폐전시실(최종)" xfId="2079"/>
    <cellStyle name="원_0012문화유적지표석제작설치_경주-길우전기세계캐릭터" xfId="2080"/>
    <cellStyle name="원_0012문화유적지표석제작설치_미래공감-공사정산" xfId="2081"/>
    <cellStyle name="원_0102국제조명신공항분수조명" xfId="2082"/>
    <cellStyle name="원_0102국제조명신공항분수조명_2004-06한국은행강원본부-화폐전시실(최종)" xfId="2083"/>
    <cellStyle name="원_0103회전식현수막게시대제작설치" xfId="2084"/>
    <cellStyle name="원_0103회전식현수막게시대제작설치_2004-06한국은행강원본부-화폐전시실(최종)" xfId="2085"/>
    <cellStyle name="원_0104포항시침출수처리시스템" xfId="2086"/>
    <cellStyle name="원_0104포항시침출수처리시스템_2004-06한국은행강원본부-화폐전시실(최종)" xfId="2087"/>
    <cellStyle name="원_0105담배자판기개조원가" xfId="2088"/>
    <cellStyle name="원_0105담배자판기개조원가_2003-03메트릭스-동해선정산" xfId="2089"/>
    <cellStyle name="원_0105담배자판기개조원가_2003-03메트릭스-동해선정산_05년02월과학기술원-LCHE(설치)" xfId="2090"/>
    <cellStyle name="원_0105담배자판기개조원가_2003-03메트릭스-동해선정산_05년07월성남-월남참전(설치)" xfId="2091"/>
    <cellStyle name="원_0105담배자판기개조원가_2003-03메트릭스-동해선정산_05년07월월남참전-성남문화기계" xfId="2092"/>
    <cellStyle name="원_0105담배자판기개조원가_2003-03메트릭스-동해선정산_2005자기통행-전송" xfId="2093"/>
    <cellStyle name="원_0105담배자판기개조원가_2003-03메트릭스-동해선정산_성남아트센터-무대조명장치" xfId="2094"/>
    <cellStyle name="원_0105담배자판기개조원가_2003-04행자부-전기(신원)" xfId="2095"/>
    <cellStyle name="원_0105담배자판기개조원가_2003-04행자부-전기(신원)_05년02월과학기술원-LCHE(설치)" xfId="2096"/>
    <cellStyle name="원_0105담배자판기개조원가_2003-04행자부-전기(신원)_05년07월성남-월남참전(설치)" xfId="2097"/>
    <cellStyle name="원_0105담배자판기개조원가_2003-04행자부-전기(신원)_05년07월월남참전-성남문화기계" xfId="2098"/>
    <cellStyle name="원_0105담배자판기개조원가_2003-04행자부-전기(신원)_2005자기통행-전송" xfId="2099"/>
    <cellStyle name="원_0105담배자판기개조원가_2003-04행자부-전기(신원)_성남아트센터-무대조명장치" xfId="2100"/>
    <cellStyle name="원_0105담배자판기개조원가_2004-06한국은행강원본부-화폐전시실(최종)" xfId="2101"/>
    <cellStyle name="원_0105담배자판기개조원가_경주-길우전기세계캐릭터" xfId="2102"/>
    <cellStyle name="원_0105담배자판기개조원가_미래공감-공사정산" xfId="2103"/>
    <cellStyle name="원_0106LG인버터냉난방기제작-1" xfId="2104"/>
    <cellStyle name="원_0106LG인버터냉난방기제작-1_2003-03메트릭스-동해선정산" xfId="2105"/>
    <cellStyle name="원_0106LG인버터냉난방기제작-1_2003-03메트릭스-동해선정산_05년02월과학기술원-LCHE(설치)" xfId="2106"/>
    <cellStyle name="원_0106LG인버터냉난방기제작-1_2003-03메트릭스-동해선정산_05년07월성남-월남참전(설치)" xfId="2107"/>
    <cellStyle name="원_0106LG인버터냉난방기제작-1_2003-03메트릭스-동해선정산_05년07월월남참전-성남문화기계" xfId="2108"/>
    <cellStyle name="원_0106LG인버터냉난방기제작-1_2003-03메트릭스-동해선정산_2005자기통행-전송" xfId="2109"/>
    <cellStyle name="원_0106LG인버터냉난방기제작-1_2003-03메트릭스-동해선정산_성남아트센터-무대조명장치" xfId="2110"/>
    <cellStyle name="원_0106LG인버터냉난방기제작-1_2003-04행자부-전기(신원)" xfId="2111"/>
    <cellStyle name="원_0106LG인버터냉난방기제작-1_2003-04행자부-전기(신원)_05년02월과학기술원-LCHE(설치)" xfId="2112"/>
    <cellStyle name="원_0106LG인버터냉난방기제작-1_2003-04행자부-전기(신원)_05년07월성남-월남참전(설치)" xfId="2113"/>
    <cellStyle name="원_0106LG인버터냉난방기제작-1_2003-04행자부-전기(신원)_05년07월월남참전-성남문화기계" xfId="2114"/>
    <cellStyle name="원_0106LG인버터냉난방기제작-1_2003-04행자부-전기(신원)_2005자기통행-전송" xfId="2115"/>
    <cellStyle name="원_0106LG인버터냉난방기제작-1_2003-04행자부-전기(신원)_성남아트센터-무대조명장치" xfId="2116"/>
    <cellStyle name="원_0106LG인버터냉난방기제작-1_2004-06한국은행강원본부-화폐전시실(최종)" xfId="2117"/>
    <cellStyle name="원_0106LG인버터냉난방기제작-1_경주-길우전기세계캐릭터" xfId="2118"/>
    <cellStyle name="원_0106LG인버터냉난방기제작-1_미래공감-공사정산" xfId="2119"/>
    <cellStyle name="원_0107광전송장비구매설치" xfId="2120"/>
    <cellStyle name="원_0107광전송장비구매설치_2004-06한국은행강원본부-화폐전시실(최종)" xfId="2121"/>
    <cellStyle name="원_0107도공IBS설비SW부문(참조)" xfId="2122"/>
    <cellStyle name="원_0107도공IBS설비SW부문(참조)_2003-03메트릭스-동해선정산" xfId="2123"/>
    <cellStyle name="원_0107도공IBS설비SW부문(참조)_2003-03메트릭스-동해선정산_05년02월과학기술원-LCHE(설치)" xfId="2124"/>
    <cellStyle name="원_0107도공IBS설비SW부문(참조)_2003-03메트릭스-동해선정산_05년07월성남-월남참전(설치)" xfId="2125"/>
    <cellStyle name="원_0107도공IBS설비SW부문(참조)_2003-03메트릭스-동해선정산_05년07월월남참전-성남문화기계" xfId="2126"/>
    <cellStyle name="원_0107도공IBS설비SW부문(참조)_2003-03메트릭스-동해선정산_2005자기통행-전송" xfId="2127"/>
    <cellStyle name="원_0107도공IBS설비SW부문(참조)_2003-03메트릭스-동해선정산_성남아트센터-무대조명장치" xfId="2128"/>
    <cellStyle name="원_0107도공IBS설비SW부문(참조)_2003-04행자부-전기(신원)" xfId="2129"/>
    <cellStyle name="원_0107도공IBS설비SW부문(참조)_2003-04행자부-전기(신원)_05년02월과학기술원-LCHE(설치)" xfId="2130"/>
    <cellStyle name="원_0107도공IBS설비SW부문(참조)_2003-04행자부-전기(신원)_05년07월성남-월남참전(설치)" xfId="2131"/>
    <cellStyle name="원_0107도공IBS설비SW부문(참조)_2003-04행자부-전기(신원)_05년07월월남참전-성남문화기계" xfId="2132"/>
    <cellStyle name="원_0107도공IBS설비SW부문(참조)_2003-04행자부-전기(신원)_2005자기통행-전송" xfId="2133"/>
    <cellStyle name="원_0107도공IBS설비SW부문(참조)_2003-04행자부-전기(신원)_성남아트센터-무대조명장치" xfId="2134"/>
    <cellStyle name="원_0107도공IBS설비SW부문(참조)_2004-06한국은행강원본부-화폐전시실(최종)" xfId="2135"/>
    <cellStyle name="원_0107도공IBS설비SW부문(참조)_경주-길우전기세계캐릭터" xfId="2136"/>
    <cellStyle name="원_0107도공IBS설비SW부문(참조)_미래공감-공사정산" xfId="2137"/>
    <cellStyle name="원_0107문화재복원용목재-8월6일" xfId="2138"/>
    <cellStyle name="원_0107문화재복원용목재-8월6일_2003-03메트릭스-동해선정산" xfId="2139"/>
    <cellStyle name="원_0107문화재복원용목재-8월6일_2003-03메트릭스-동해선정산_05년02월과학기술원-LCHE(설치)" xfId="2140"/>
    <cellStyle name="원_0107문화재복원용목재-8월6일_2003-03메트릭스-동해선정산_05년07월성남-월남참전(설치)" xfId="2141"/>
    <cellStyle name="원_0107문화재복원용목재-8월6일_2003-03메트릭스-동해선정산_05년07월월남참전-성남문화기계" xfId="2142"/>
    <cellStyle name="원_0107문화재복원용목재-8월6일_2003-03메트릭스-동해선정산_2005자기통행-전송" xfId="2143"/>
    <cellStyle name="원_0107문화재복원용목재-8월6일_2003-03메트릭스-동해선정산_성남아트센터-무대조명장치" xfId="2144"/>
    <cellStyle name="원_0107문화재복원용목재-8월6일_2003-04행자부-전기(신원)" xfId="2145"/>
    <cellStyle name="원_0107문화재복원용목재-8월6일_2003-04행자부-전기(신원)_05년02월과학기술원-LCHE(설치)" xfId="2146"/>
    <cellStyle name="원_0107문화재복원용목재-8월6일_2003-04행자부-전기(신원)_05년07월성남-월남참전(설치)" xfId="2147"/>
    <cellStyle name="원_0107문화재복원용목재-8월6일_2003-04행자부-전기(신원)_05년07월월남참전-성남문화기계" xfId="2148"/>
    <cellStyle name="원_0107문화재복원용목재-8월6일_2003-04행자부-전기(신원)_2005자기통행-전송" xfId="2149"/>
    <cellStyle name="원_0107문화재복원용목재-8월6일_2003-04행자부-전기(신원)_성남아트센터-무대조명장치" xfId="2150"/>
    <cellStyle name="원_0107문화재복원용목재-8월6일_2004-06한국은행강원본부-화폐전시실(최종)" xfId="2151"/>
    <cellStyle name="원_0107문화재복원용목재-8월6일_경주-길우전기세계캐릭터" xfId="2152"/>
    <cellStyle name="원_0107문화재복원용목재-8월6일_미래공감-공사정산" xfId="2153"/>
    <cellStyle name="원_0107포천영중수배전반(제조,설치)" xfId="2154"/>
    <cellStyle name="원_0107포천영중수배전반(제조,설치)_2003-03메트릭스-동해선정산" xfId="2155"/>
    <cellStyle name="원_0107포천영중수배전반(제조,설치)_2003-03메트릭스-동해선정산_05년02월과학기술원-LCHE(설치)" xfId="2156"/>
    <cellStyle name="원_0107포천영중수배전반(제조,설치)_2003-03메트릭스-동해선정산_05년07월성남-월남참전(설치)" xfId="2157"/>
    <cellStyle name="원_0107포천영중수배전반(제조,설치)_2003-03메트릭스-동해선정산_05년07월월남참전-성남문화기계" xfId="2158"/>
    <cellStyle name="원_0107포천영중수배전반(제조,설치)_2003-03메트릭스-동해선정산_2005자기통행-전송" xfId="2159"/>
    <cellStyle name="원_0107포천영중수배전반(제조,설치)_2003-03메트릭스-동해선정산_성남아트센터-무대조명장치" xfId="2160"/>
    <cellStyle name="원_0107포천영중수배전반(제조,설치)_2003-04행자부-전기(신원)" xfId="2161"/>
    <cellStyle name="원_0107포천영중수배전반(제조,설치)_2003-04행자부-전기(신원)_05년02월과학기술원-LCHE(설치)" xfId="2162"/>
    <cellStyle name="원_0107포천영중수배전반(제조,설치)_2003-04행자부-전기(신원)_05년07월성남-월남참전(설치)" xfId="2163"/>
    <cellStyle name="원_0107포천영중수배전반(제조,설치)_2003-04행자부-전기(신원)_05년07월월남참전-성남문화기계" xfId="2164"/>
    <cellStyle name="원_0107포천영중수배전반(제조,설치)_2003-04행자부-전기(신원)_2005자기통행-전송" xfId="2165"/>
    <cellStyle name="원_0107포천영중수배전반(제조,설치)_2003-04행자부-전기(신원)_성남아트센터-무대조명장치" xfId="2166"/>
    <cellStyle name="원_0107포천영중수배전반(제조,설치)_2004-06한국은행강원본부-화폐전시실(최종)" xfId="2167"/>
    <cellStyle name="원_0107포천영중수배전반(제조,설치)_경주-길우전기세계캐릭터" xfId="2168"/>
    <cellStyle name="원_0107포천영중수배전반(제조,설치)_미래공감-공사정산" xfId="2169"/>
    <cellStyle name="원_0108농기반미곡건조기제작설치" xfId="2170"/>
    <cellStyle name="원_0108농기반미곡건조기제작설치_2004-06한국은행강원본부-화폐전시실(최종)" xfId="2171"/>
    <cellStyle name="원_0108담배인삼공사영업춘추복" xfId="2172"/>
    <cellStyle name="원_0108담배인삼공사영업춘추복_2003-03메트릭스-동해선정산" xfId="2173"/>
    <cellStyle name="원_0108담배인삼공사영업춘추복_2003-03메트릭스-동해선정산_05년02월과학기술원-LCHE(설치)" xfId="2174"/>
    <cellStyle name="원_0108담배인삼공사영업춘추복_2003-03메트릭스-동해선정산_05년07월성남-월남참전(설치)" xfId="2175"/>
    <cellStyle name="원_0108담배인삼공사영업춘추복_2003-03메트릭스-동해선정산_05년07월월남참전-성남문화기계" xfId="2176"/>
    <cellStyle name="원_0108담배인삼공사영업춘추복_2003-03메트릭스-동해선정산_2005자기통행-전송" xfId="2177"/>
    <cellStyle name="원_0108담배인삼공사영업춘추복_2003-03메트릭스-동해선정산_성남아트센터-무대조명장치" xfId="2178"/>
    <cellStyle name="원_0108담배인삼공사영업춘추복_2003-04행자부-전기(신원)" xfId="2179"/>
    <cellStyle name="원_0108담배인삼공사영업춘추복_2003-04행자부-전기(신원)_05년02월과학기술원-LCHE(설치)" xfId="2180"/>
    <cellStyle name="원_0108담배인삼공사영업춘추복_2003-04행자부-전기(신원)_05년07월성남-월남참전(설치)" xfId="2181"/>
    <cellStyle name="원_0108담배인삼공사영업춘추복_2003-04행자부-전기(신원)_05년07월월남참전-성남문화기계" xfId="2182"/>
    <cellStyle name="원_0108담배인삼공사영업춘추복_2003-04행자부-전기(신원)_2005자기통행-전송" xfId="2183"/>
    <cellStyle name="원_0108담배인삼공사영업춘추복_2003-04행자부-전기(신원)_성남아트센터-무대조명장치" xfId="2184"/>
    <cellStyle name="원_0108담배인삼공사영업춘추복_2004-06한국은행강원본부-화폐전시실(최종)" xfId="2185"/>
    <cellStyle name="원_0108담배인삼공사영업춘추복_경주-길우전기세계캐릭터" xfId="2186"/>
    <cellStyle name="원_0108담배인삼공사영업춘추복_미래공감-공사정산" xfId="2187"/>
    <cellStyle name="원_0108한국전기교통-LED교통신호등((원본))" xfId="2188"/>
    <cellStyle name="원_0108한국전기교통-LED교통신호등((원본))_2003-03메트릭스-동해선정산" xfId="2189"/>
    <cellStyle name="원_0108한국전기교통-LED교통신호등((원본))_2003-03메트릭스-동해선정산_05년02월과학기술원-LCHE(설치)" xfId="2190"/>
    <cellStyle name="원_0108한국전기교통-LED교통신호등((원본))_2003-03메트릭스-동해선정산_05년07월성남-월남참전(설치)" xfId="2191"/>
    <cellStyle name="원_0108한국전기교통-LED교통신호등((원본))_2003-03메트릭스-동해선정산_05년07월월남참전-성남문화기계" xfId="2192"/>
    <cellStyle name="원_0108한국전기교통-LED교통신호등((원본))_2003-03메트릭스-동해선정산_2005자기통행-전송" xfId="2193"/>
    <cellStyle name="원_0108한국전기교통-LED교통신호등((원본))_2003-03메트릭스-동해선정산_성남아트센터-무대조명장치" xfId="2194"/>
    <cellStyle name="원_0108한국전기교통-LED교통신호등((원본))_2003-04행자부-전기(신원)" xfId="2195"/>
    <cellStyle name="원_0108한국전기교통-LED교통신호등((원본))_2003-04행자부-전기(신원)_05년02월과학기술원-LCHE(설치)" xfId="2196"/>
    <cellStyle name="원_0108한국전기교통-LED교통신호등((원본))_2003-04행자부-전기(신원)_05년07월성남-월남참전(설치)" xfId="2197"/>
    <cellStyle name="원_0108한국전기교통-LED교통신호등((원본))_2003-04행자부-전기(신원)_05년07월월남참전-성남문화기계" xfId="2198"/>
    <cellStyle name="원_0108한국전기교통-LED교통신호등((원본))_2003-04행자부-전기(신원)_2005자기통행-전송" xfId="2199"/>
    <cellStyle name="원_0108한국전기교통-LED교통신호등((원본))_2003-04행자부-전기(신원)_성남아트센터-무대조명장치" xfId="2200"/>
    <cellStyle name="원_0108한국전기교통-LED교통신호등((원본))_2004-06한국은행강원본부-화폐전시실(최종)" xfId="2201"/>
    <cellStyle name="원_0108한국전기교통-LED교통신호등((원본))_경주-길우전기세계캐릭터" xfId="2202"/>
    <cellStyle name="원_0108한국전기교통-LED교통신호등((원본))_미래공감-공사정산" xfId="2203"/>
    <cellStyle name="원_0110이산화염소발생기-제작(100)수현" xfId="2204"/>
    <cellStyle name="원_0111해양수산부등명기제작" xfId="2205"/>
    <cellStyle name="원_0111해양수산부등명기제작_2003-03메트릭스-동해선정산" xfId="2206"/>
    <cellStyle name="원_0111해양수산부등명기제작_2003-03메트릭스-동해선정산_05년02월과학기술원-LCHE(설치)" xfId="2207"/>
    <cellStyle name="원_0111해양수산부등명기제작_2003-03메트릭스-동해선정산_05년07월성남-월남참전(설치)" xfId="2208"/>
    <cellStyle name="원_0111해양수산부등명기제작_2003-03메트릭스-동해선정산_05년07월월남참전-성남문화기계" xfId="2209"/>
    <cellStyle name="원_0111해양수산부등명기제작_2003-03메트릭스-동해선정산_2005자기통행-전송" xfId="2210"/>
    <cellStyle name="원_0111해양수산부등명기제작_2003-03메트릭스-동해선정산_성남아트센터-무대조명장치" xfId="2211"/>
    <cellStyle name="원_0111해양수산부등명기제작_2003-04행자부-전기(신원)" xfId="2212"/>
    <cellStyle name="원_0111해양수산부등명기제작_2003-04행자부-전기(신원)_05년02월과학기술원-LCHE(설치)" xfId="2213"/>
    <cellStyle name="원_0111해양수산부등명기제작_2003-04행자부-전기(신원)_05년07월성남-월남참전(설치)" xfId="2214"/>
    <cellStyle name="원_0111해양수산부등명기제작_2003-04행자부-전기(신원)_05년07월월남참전-성남문화기계" xfId="2215"/>
    <cellStyle name="원_0111해양수산부등명기제작_2003-04행자부-전기(신원)_2005자기통행-전송" xfId="2216"/>
    <cellStyle name="원_0111해양수산부등명기제작_2003-04행자부-전기(신원)_성남아트센터-무대조명장치" xfId="2217"/>
    <cellStyle name="원_0111해양수산부등명기제작_2004-06한국은행강원본부-화폐전시실(최종)" xfId="2218"/>
    <cellStyle name="원_0111해양수산부등명기제작_경주-길우전기세계캐릭터" xfId="2219"/>
    <cellStyle name="원_0111해양수산부등명기제작_미래공감-공사정산" xfId="2220"/>
    <cellStyle name="원_0111핸디소프트-전자표준문서시스템" xfId="2221"/>
    <cellStyle name="원_0111핸디소프트-전자표준문서시스템_2003-03메트릭스-동해선정산" xfId="2222"/>
    <cellStyle name="원_0111핸디소프트-전자표준문서시스템_2003-03메트릭스-동해선정산_05년02월과학기술원-LCHE(설치)" xfId="2223"/>
    <cellStyle name="원_0111핸디소프트-전자표준문서시스템_2003-03메트릭스-동해선정산_05년07월성남-월남참전(설치)" xfId="2224"/>
    <cellStyle name="원_0111핸디소프트-전자표준문서시스템_2003-03메트릭스-동해선정산_05년07월월남참전-성남문화기계" xfId="2225"/>
    <cellStyle name="원_0111핸디소프트-전자표준문서시스템_2003-03메트릭스-동해선정산_2005자기통행-전송" xfId="2226"/>
    <cellStyle name="원_0111핸디소프트-전자표준문서시스템_2003-03메트릭스-동해선정산_성남아트센터-무대조명장치" xfId="2227"/>
    <cellStyle name="원_0111핸디소프트-전자표준문서시스템_2003-04행자부-전기(신원)" xfId="2228"/>
    <cellStyle name="원_0111핸디소프트-전자표준문서시스템_2003-04행자부-전기(신원)_05년02월과학기술원-LCHE(설치)" xfId="2229"/>
    <cellStyle name="원_0111핸디소프트-전자표준문서시스템_2003-04행자부-전기(신원)_05년07월성남-월남참전(설치)" xfId="2230"/>
    <cellStyle name="원_0111핸디소프트-전자표준문서시스템_2003-04행자부-전기(신원)_05년07월월남참전-성남문화기계" xfId="2231"/>
    <cellStyle name="원_0111핸디소프트-전자표준문서시스템_2003-04행자부-전기(신원)_2005자기통행-전송" xfId="2232"/>
    <cellStyle name="원_0111핸디소프트-전자표준문서시스템_2003-04행자부-전기(신원)_성남아트센터-무대조명장치" xfId="2233"/>
    <cellStyle name="원_0111핸디소프트-전자표준문서시스템_2004-06한국은행강원본부-화폐전시실(최종)" xfId="2234"/>
    <cellStyle name="원_0111핸디소프트-전자표준문서시스템_경주-길우전기세계캐릭터" xfId="2235"/>
    <cellStyle name="원_0111핸디소프트-전자표준문서시스템_미래공감-공사정산" xfId="2236"/>
    <cellStyle name="원_0112금감원사무자동화시스템" xfId="2237"/>
    <cellStyle name="원_0112금감원사무자동화시스템_2003-03메트릭스-동해선정산" xfId="2238"/>
    <cellStyle name="원_0112금감원사무자동화시스템_2003-03메트릭스-동해선정산_05년02월과학기술원-LCHE(설치)" xfId="2239"/>
    <cellStyle name="원_0112금감원사무자동화시스템_2003-03메트릭스-동해선정산_05년07월성남-월남참전(설치)" xfId="2240"/>
    <cellStyle name="원_0112금감원사무자동화시스템_2003-03메트릭스-동해선정산_05년07월월남참전-성남문화기계" xfId="2241"/>
    <cellStyle name="원_0112금감원사무자동화시스템_2003-03메트릭스-동해선정산_2005자기통행-전송" xfId="2242"/>
    <cellStyle name="원_0112금감원사무자동화시스템_2003-03메트릭스-동해선정산_성남아트센터-무대조명장치" xfId="2243"/>
    <cellStyle name="원_0112금감원사무자동화시스템_2003-04행자부-전기(신원)" xfId="2244"/>
    <cellStyle name="원_0112금감원사무자동화시스템_2003-04행자부-전기(신원)_05년02월과학기술원-LCHE(설치)" xfId="2245"/>
    <cellStyle name="원_0112금감원사무자동화시스템_2003-04행자부-전기(신원)_05년07월성남-월남참전(설치)" xfId="2246"/>
    <cellStyle name="원_0112금감원사무자동화시스템_2003-04행자부-전기(신원)_05년07월월남참전-성남문화기계" xfId="2247"/>
    <cellStyle name="원_0112금감원사무자동화시스템_2003-04행자부-전기(신원)_2005자기통행-전송" xfId="2248"/>
    <cellStyle name="원_0112금감원사무자동화시스템_2003-04행자부-전기(신원)_성남아트센터-무대조명장치" xfId="2249"/>
    <cellStyle name="원_0112금감원사무자동화시스템_2004-06한국은행강원본부-화폐전시실(최종)" xfId="2250"/>
    <cellStyle name="원_0112금감원사무자동화시스템_경주-길우전기세계캐릭터" xfId="2251"/>
    <cellStyle name="원_0112금감원사무자동화시스템_미래공감-공사정산" xfId="2252"/>
    <cellStyle name="원_0112수도권매립지SW원가" xfId="2253"/>
    <cellStyle name="원_0112수도권매립지SW원가_2003-03메트릭스-동해선정산" xfId="2254"/>
    <cellStyle name="원_0112수도권매립지SW원가_2003-03메트릭스-동해선정산_05년02월과학기술원-LCHE(설치)" xfId="2255"/>
    <cellStyle name="원_0112수도권매립지SW원가_2003-03메트릭스-동해선정산_05년07월성남-월남참전(설치)" xfId="2256"/>
    <cellStyle name="원_0112수도권매립지SW원가_2003-03메트릭스-동해선정산_05년07월월남참전-성남문화기계" xfId="2257"/>
    <cellStyle name="원_0112수도권매립지SW원가_2003-03메트릭스-동해선정산_2005자기통행-전송" xfId="2258"/>
    <cellStyle name="원_0112수도권매립지SW원가_2003-03메트릭스-동해선정산_성남아트센터-무대조명장치" xfId="2259"/>
    <cellStyle name="원_0112수도권매립지SW원가_2003-04행자부-전기(신원)" xfId="2260"/>
    <cellStyle name="원_0112수도권매립지SW원가_2003-04행자부-전기(신원)_05년02월과학기술원-LCHE(설치)" xfId="2261"/>
    <cellStyle name="원_0112수도권매립지SW원가_2003-04행자부-전기(신원)_2005자기통행-전송" xfId="2262"/>
    <cellStyle name="원_0112수도권매립지SW원가_2004-06한국은행강원본부-화폐전시실(최종)" xfId="2263"/>
    <cellStyle name="원_0112수도권매립지SW원가_경주-길우전기세계캐릭터" xfId="2264"/>
    <cellStyle name="원_0112수도권매립지SW원가_미래공감-공사정산" xfId="2265"/>
    <cellStyle name="원_0112중고원-HRD종합정보망구축(完)" xfId="2266"/>
    <cellStyle name="원_0112중고원-HRD종합정보망구축(完)_2004-06한국은행강원본부-화폐전시실(최종)" xfId="2267"/>
    <cellStyle name="원_0201종합예술회관의자제작설치-1" xfId="2268"/>
    <cellStyle name="원_0201종합예술회관의자제작설치-1_2004-06한국은행강원본부-화폐전시실(최종)" xfId="2269"/>
    <cellStyle name="원_0202마사회근무복" xfId="2270"/>
    <cellStyle name="원_0202마사회근무복_2004-06한국은행강원본부-화폐전시실(최종)" xfId="2271"/>
    <cellStyle name="원_0202부경교재-승강칠판" xfId="2272"/>
    <cellStyle name="원_0202부경교재-승강칠판_2004-06한국은행강원본부-화폐전시실(최종)" xfId="2273"/>
    <cellStyle name="원_0204한국석묘납골함-1규격" xfId="2274"/>
    <cellStyle name="원_0204한국석묘납골함-1규격_2004-06한국은행강원본부-화폐전시실(최종)" xfId="2275"/>
    <cellStyle name="원_0206금감원금융정보교환망재구축" xfId="2276"/>
    <cellStyle name="원_0206금감원금융정보교환망재구축_2004-06한국은행강원본부-화폐전시실(최종)" xfId="2277"/>
    <cellStyle name="원_0206정통부수납장표기기제작설치" xfId="2278"/>
    <cellStyle name="원_0206정통부수납장표기기제작설치_2004-06한국은행강원본부-화폐전시실(최종)" xfId="2279"/>
    <cellStyle name="원_0207담배인삼공사-담요" xfId="2280"/>
    <cellStyle name="원_0207담배인삼공사-담요_2004-06한국은행강원본부-화폐전시실(최종)" xfId="2281"/>
    <cellStyle name="원_0208레비텍-다층여과기설계변경" xfId="2282"/>
    <cellStyle name="원_0208레비텍-다층여과기설계변경_2004-06한국은행강원본부-화폐전시실(최종)" xfId="2283"/>
    <cellStyle name="원_0209이산화염소발생기-설치(50K)" xfId="2284"/>
    <cellStyle name="원_0209이산화염소발생기-설치(50K)_2004-06한국은행강원본부-화폐전시실(최종)" xfId="2285"/>
    <cellStyle name="원_0210현대정보기술-TD이중계" xfId="2286"/>
    <cellStyle name="원_0210현대정보기술-TD이중계_2004-06한국은행강원본부-화폐전시실(최종)" xfId="2287"/>
    <cellStyle name="원_0211조달청-#1대북지원사업정산(1월7일)" xfId="2288"/>
    <cellStyle name="원_0211조달청-#1대북지원사업정산(1월7일)_2004-06한국은행강원본부-화폐전시실(최종)" xfId="2289"/>
    <cellStyle name="원_0212금감원-법규정보시스템(完)" xfId="2290"/>
    <cellStyle name="원_0212금감원-법규정보시스템(完)_2003-03메트릭스-동해선정산" xfId="2291"/>
    <cellStyle name="원_0212금감원-법규정보시스템(完)_2003-03메트릭스-동해선정산_05년02월과학기술원-LCHE(설치)" xfId="2292"/>
    <cellStyle name="원_0212금감원-법규정보시스템(完)_2003-03메트릭스-동해선정산_05년07월성남-월남참전(설치)" xfId="2293"/>
    <cellStyle name="원_0212금감원-법규정보시스템(完)_2003-03메트릭스-동해선정산_05년07월월남참전-성남문화기계" xfId="2294"/>
    <cellStyle name="원_0212금감원-법규정보시스템(完)_2003-03메트릭스-동해선정산_2005자기통행-전송" xfId="2295"/>
    <cellStyle name="원_0212금감원-법규정보시스템(完)_2003-03메트릭스-동해선정산_성남아트센터-무대조명장치" xfId="2296"/>
    <cellStyle name="원_0212금감원-법규정보시스템(完)_2003-04행자부-전기(신원)" xfId="2297"/>
    <cellStyle name="원_0212금감원-법규정보시스템(完)_2003-04행자부-전기(신원)_05년02월과학기술원-LCHE(설치)" xfId="2298"/>
    <cellStyle name="원_0212금감원-법규정보시스템(完)_2003-04행자부-전기(신원)_05년07월성남-월남참전(설치)" xfId="2299"/>
    <cellStyle name="원_0212금감원-법규정보시스템(完)_2003-04행자부-전기(신원)_05년07월월남참전-성남문화기계" xfId="2300"/>
    <cellStyle name="원_0212금감원-법규정보시스템(完)_2003-04행자부-전기(신원)_2005자기통행-전송" xfId="2301"/>
    <cellStyle name="원_0212금감원-법규정보시스템(完)_2003-04행자부-전기(신원)_성남아트센터-무대조명장치" xfId="2302"/>
    <cellStyle name="원_0212금감원-법규정보시스템(完)_2004-06한국은행강원본부-화폐전시실(최종)" xfId="2303"/>
    <cellStyle name="원_0212금감원-법규정보시스템(完)_경주-길우전기세계캐릭터" xfId="2304"/>
    <cellStyle name="원_0212금감원-법규정보시스템(完)_미래공감-공사정산" xfId="2305"/>
    <cellStyle name="원_0301교통방송-CCTV유지보수" xfId="2306"/>
    <cellStyle name="원_0301교통방송-CCTV유지보수_2004-06한국은행강원본부-화폐전시실(최종)" xfId="2307"/>
    <cellStyle name="원_0302인천경찰청-무인단속기위탁관리" xfId="2308"/>
    <cellStyle name="원_0302인천경찰청-무인단속기위탁관리_2004-06한국은행강원본부-화폐전시실(최종)" xfId="2309"/>
    <cellStyle name="원_0302조달청-대북지원2차(안성연)" xfId="2310"/>
    <cellStyle name="원_0302조달청-대북지원2차(안성연)_2004-06한국은행강원본부-화폐전시실(최종)" xfId="2311"/>
    <cellStyle name="원_0302조달청-대북지원2차(최수현)" xfId="2312"/>
    <cellStyle name="원_0302조달청-대북지원2차(최수현)_2004-06한국은행강원본부-화폐전시실(최종)" xfId="2313"/>
    <cellStyle name="원_0302표준문서-쌍용정보통신(신)" xfId="2314"/>
    <cellStyle name="원_0302표준문서-쌍용정보통신(신)_2004-06한국은행강원본부-화폐전시실(최종)" xfId="2315"/>
    <cellStyle name="원_0304소프트파워-정부표준전자문서시스템" xfId="2316"/>
    <cellStyle name="원_0304소프트파워-정부표준전자문서시스템(完)" xfId="2317"/>
    <cellStyle name="원_0304소프트파워-정부표준전자문서시스템(完)_2004-06한국은행강원본부-화폐전시실(최종)" xfId="2318"/>
    <cellStyle name="원_0304소프트파워-정부표준전자문서시스템_2004-06한국은행강원본부-화폐전시실(최종)" xfId="2319"/>
    <cellStyle name="원_0304철도청-주변환장치-1" xfId="2320"/>
    <cellStyle name="원_0304철도청-주변환장치-1_2004-06한국은행강원본부-화폐전시실(최종)" xfId="2321"/>
    <cellStyle name="원_0305금감원-금융통계정보시스템구축(完)" xfId="2322"/>
    <cellStyle name="원_0305금감원-금융통계정보시스템구축(完)_2004-06한국은행강원본부-화폐전시실(최종)" xfId="2323"/>
    <cellStyle name="원_0305제낭조합-면범포지" xfId="2324"/>
    <cellStyle name="원_0305제낭조합-면범포지_2004-06한국은행강원본부-화폐전시실(최종)" xfId="2325"/>
    <cellStyle name="원_0306제낭공업협동조합-면범포지원단(경비까지)" xfId="2326"/>
    <cellStyle name="원_0306제낭공업협동조합-면범포지원단(경비까지)_2004-06한국은행강원본부-화폐전시실(최종)" xfId="2327"/>
    <cellStyle name="원_0307경찰청-무인교통단속표준SW개발용역(完)" xfId="2328"/>
    <cellStyle name="원_0307경찰청-무인교통단속표준SW개발용역(完)_2004-06한국은행강원본부-화폐전시실(최종)" xfId="2329"/>
    <cellStyle name="원_0308조달청-#8대북지원사업정산" xfId="2330"/>
    <cellStyle name="원_0308조달청-#8대북지원사업정산_2004-06한국은행강원본부-화폐전시실(최종)" xfId="2331"/>
    <cellStyle name="원_0309두합크린텍-설치원가" xfId="2332"/>
    <cellStyle name="원_0309두합크린텍-설치원가_2004-06한국은행강원본부-화폐전시실(최종)" xfId="2333"/>
    <cellStyle name="원_0309조달청-#9대북지원사업정산" xfId="2334"/>
    <cellStyle name="원_0309조달청-#9대북지원사업정산_2004-06한국은행강원본부-화폐전시실(최종)" xfId="2335"/>
    <cellStyle name="원_0310여주상수도-탈수기(유천ENG)" xfId="2336"/>
    <cellStyle name="원_0310여주상수도-탈수기(유천ENG)_2004-06한국은행강원본부-화폐전시실(최종)" xfId="2337"/>
    <cellStyle name="원_0311대기해양작업시간" xfId="2338"/>
    <cellStyle name="원_0311대기해양작업시간_2004-06한국은행강원본부-화폐전시실(최종)" xfId="2339"/>
    <cellStyle name="원_0311대기해양중형등명기" xfId="2340"/>
    <cellStyle name="원_0311대기해양중형등명기_2004-06한국은행강원본부-화폐전시실(최종)" xfId="2341"/>
    <cellStyle name="원_0312국민체육진흥공단-전기부문" xfId="2342"/>
    <cellStyle name="원_0312국민체육진흥공단-전기부문_2004-06한국은행강원본부-화폐전시실(최종)" xfId="2343"/>
    <cellStyle name="원_0312대기해양-중형등명기제작설치" xfId="2344"/>
    <cellStyle name="원_0312대기해양-중형등명기제작설치_2004-06한국은행강원본부-화폐전시실(최종)" xfId="2345"/>
    <cellStyle name="원_0312라이준-칼라아스콘4규격" xfId="2346"/>
    <cellStyle name="원_0312라이준-칼라아스콘4규격_2004-06한국은행강원본부-화폐전시실(최종)" xfId="2347"/>
    <cellStyle name="원_0401집진기프로그램SW개발비산정" xfId="2348"/>
    <cellStyle name="원_0401집진기프로그램SW개발비산정_2004-06한국은행강원본부-화폐전시실(최종)" xfId="2349"/>
    <cellStyle name="원_06월-신화기공-제진기(최종)" xfId="2350"/>
    <cellStyle name="원_10월수배전반(최종)" xfId="2351"/>
    <cellStyle name="원_2001-06조달청신성-한냉지형" xfId="2352"/>
    <cellStyle name="원_2001-06조달청신성-한냉지형_2004-06한국은행강원본부-화폐전시실(최종)" xfId="2353"/>
    <cellStyle name="원_2002-03경찰대학-졸업식" xfId="2354"/>
    <cellStyle name="원_2002-03경찰대학-졸업식_2003-03메트릭스-동해선정산" xfId="2355"/>
    <cellStyle name="원_2002-03경찰대학-졸업식_2003-03메트릭스-동해선정산_05년02월과학기술원-LCHE(설치)" xfId="2356"/>
    <cellStyle name="원_2002-03경찰대학-졸업식_2003-03메트릭스-동해선정산_05년07월성남-월남참전(설치)" xfId="2357"/>
    <cellStyle name="원_2002-03경찰대학-졸업식_2003-03메트릭스-동해선정산_05년07월월남참전-성남문화기계" xfId="2358"/>
    <cellStyle name="원_2002-03경찰대학-졸업식_2003-03메트릭스-동해선정산_2005자기통행-전송" xfId="2359"/>
    <cellStyle name="원_2002-03경찰대학-졸업식_2003-03메트릭스-동해선정산_성남아트센터-무대조명장치" xfId="2360"/>
    <cellStyle name="원_2002-03경찰대학-졸업식_2003-04행자부-전기(신원)" xfId="2361"/>
    <cellStyle name="원_2002-03경찰대학-졸업식_2003-04행자부-전기(신원)_05년02월과학기술원-LCHE(설치)" xfId="2362"/>
    <cellStyle name="원_2002-03경찰대학-졸업식_2003-04행자부-전기(신원)_05년07월성남-월남참전(설치)" xfId="2363"/>
    <cellStyle name="원_2002-03경찰대학-졸업식_2003-04행자부-전기(신원)_05년07월월남참전-성남문화기계" xfId="2364"/>
    <cellStyle name="원_2002-03경찰대학-졸업식_2003-04행자부-전기(신원)_2005자기통행-전송" xfId="2365"/>
    <cellStyle name="원_2002-03경찰대학-졸업식_2003-04행자부-전기(신원)_성남아트센터-무대조명장치" xfId="2366"/>
    <cellStyle name="원_2002-03경찰대학-졸업식_2004-06한국은행강원본부-화폐전시실(최종)" xfId="2367"/>
    <cellStyle name="원_2002-03경찰대학-졸업식_경주-길우전기세계캐릭터" xfId="2368"/>
    <cellStyle name="원_2002-03경찰대학-졸업식_미래공감-공사정산" xfId="2369"/>
    <cellStyle name="원_2002-03경찰청-경찰표지장" xfId="2370"/>
    <cellStyle name="원_2002-03경찰청-경찰표지장_2004-06한국은행강원본부-화폐전시실(최종)" xfId="2371"/>
    <cellStyle name="원_2002-03반디-가로등(열주형)" xfId="2372"/>
    <cellStyle name="원_2002-03반디-가로등(열주형)_2004-06한국은행강원본부-화폐전시실(최종)" xfId="2373"/>
    <cellStyle name="원_2002-03신화전자-감지기" xfId="2374"/>
    <cellStyle name="원_2002-03신화전자-감지기_2003-03메트릭스-동해선정산" xfId="2375"/>
    <cellStyle name="원_2002-03신화전자-감지기_2003-03메트릭스-동해선정산_05년02월과학기술원-LCHE(설치)" xfId="2376"/>
    <cellStyle name="원_2002-03신화전자-감지기_2003-03메트릭스-동해선정산_05년07월성남-월남참전(설치)" xfId="2377"/>
    <cellStyle name="원_2002-03신화전자-감지기_2003-03메트릭스-동해선정산_05년07월월남참전-성남문화기계" xfId="2378"/>
    <cellStyle name="원_2002-03신화전자-감지기_2003-03메트릭스-동해선정산_2005자기통행-전송" xfId="2379"/>
    <cellStyle name="원_2002-03신화전자-감지기_2003-03메트릭스-동해선정산_성남아트센터-무대조명장치" xfId="2380"/>
    <cellStyle name="원_2002-03신화전자-감지기_2003-04행자부-전기(신원)" xfId="2381"/>
    <cellStyle name="원_2002-03신화전자-감지기_2003-04행자부-전기(신원)_05년02월과학기술원-LCHE(설치)" xfId="2382"/>
    <cellStyle name="원_2002-03신화전자-감지기_2003-04행자부-전기(신원)_05년07월성남-월남참전(설치)" xfId="2383"/>
    <cellStyle name="원_2002-03신화전자-감지기_2003-04행자부-전기(신원)_05년07월월남참전-성남문화기계" xfId="2384"/>
    <cellStyle name="원_2002-03신화전자-감지기_2003-04행자부-전기(신원)_2005자기통행-전송" xfId="2385"/>
    <cellStyle name="원_2002-03신화전자-감지기_2003-04행자부-전기(신원)_성남아트센터-무대조명장치" xfId="2386"/>
    <cellStyle name="원_2002-03신화전자-감지기_2004-06한국은행강원본부-화폐전시실(최종)" xfId="2387"/>
    <cellStyle name="원_2002-03신화전자-감지기_경주-길우전기세계캐릭터" xfId="2388"/>
    <cellStyle name="원_2002-03신화전자-감지기_미래공감-공사정산" xfId="2389"/>
    <cellStyle name="원_2002-04강원랜드-슬러트머신" xfId="2390"/>
    <cellStyle name="원_2002-04강원랜드-슬러트머신_2003-03메트릭스-동해선정산" xfId="2391"/>
    <cellStyle name="원_2002-04강원랜드-슬러트머신_2003-03메트릭스-동해선정산_05년02월과학기술원-LCHE(설치)" xfId="2392"/>
    <cellStyle name="원_2002-04강원랜드-슬러트머신_2003-03메트릭스-동해선정산_05년07월성남-월남참전(설치)" xfId="2393"/>
    <cellStyle name="원_2002-04강원랜드-슬러트머신_2003-03메트릭스-동해선정산_05년07월월남참전-성남문화기계" xfId="2394"/>
    <cellStyle name="원_2002-04강원랜드-슬러트머신_2003-03메트릭스-동해선정산_2005자기통행-전송" xfId="2395"/>
    <cellStyle name="원_2002-04강원랜드-슬러트머신_2003-03메트릭스-동해선정산_성남아트센터-무대조명장치" xfId="2396"/>
    <cellStyle name="원_2002-04강원랜드-슬러트머신_2003-04행자부-전기(신원)" xfId="2397"/>
    <cellStyle name="원_2002-04강원랜드-슬러트머신_2003-04행자부-전기(신원)_05년02월과학기술원-LCHE(설치)" xfId="2398"/>
    <cellStyle name="원_2002-04강원랜드-슬러트머신_2003-04행자부-전기(신원)_05년07월성남-월남참전(설치)" xfId="2399"/>
    <cellStyle name="원_2002-04강원랜드-슬러트머신_2003-04행자부-전기(신원)_05년07월월남참전-성남문화기계" xfId="2400"/>
    <cellStyle name="원_2002-04강원랜드-슬러트머신_2003-04행자부-전기(신원)_2005자기통행-전송" xfId="2401"/>
    <cellStyle name="원_2002-04강원랜드-슬러트머신_2003-04행자부-전기(신원)_성남아트센터-무대조명장치" xfId="2402"/>
    <cellStyle name="원_2002-04강원랜드-슬러트머신_2004-06한국은행강원본부-화폐전시실(최종)" xfId="2403"/>
    <cellStyle name="원_2002-04강원랜드-슬러트머신_경주-길우전기세계캐릭터" xfId="2404"/>
    <cellStyle name="원_2002-04강원랜드-슬러트머신_미래공감-공사정산" xfId="2405"/>
    <cellStyle name="원_2002-04메가컴-외주무대" xfId="2406"/>
    <cellStyle name="원_2002-04메가컴-외주무대_2004-06한국은행강원본부-화폐전시실(최종)" xfId="2407"/>
    <cellStyle name="원_2002-04엘지애드-무대" xfId="2408"/>
    <cellStyle name="원_2002-04엘지애드-무대_2004-06한국은행강원본부-화폐전시실(최종)" xfId="2409"/>
    <cellStyle name="원_2002-05강원랜드-슬러트머신(넥스터)" xfId="2410"/>
    <cellStyle name="원_2002-05강원랜드-슬러트머신(넥스터)_2004-06한국은행강원본부-화폐전시실(최종)" xfId="2411"/>
    <cellStyle name="원_2002-05경기경찰청-냉온수기공사" xfId="2412"/>
    <cellStyle name="원_2002-05경기경찰청-냉온수기공사_2004-06한국은행강원본부-화폐전시실(최종)" xfId="2413"/>
    <cellStyle name="원_2002-05대통령비서실-카페트" xfId="2414"/>
    <cellStyle name="원_2002-05대통령비서실-카페트_2004-06한국은행강원본부-화폐전시실(최종)" xfId="2415"/>
    <cellStyle name="원_2002결과표" xfId="2416"/>
    <cellStyle name="원_2002결과표_2003-03메트릭스-동해선정산" xfId="2417"/>
    <cellStyle name="원_2002결과표_2003-03메트릭스-동해선정산_05년02월과학기술원-LCHE(설치)" xfId="2418"/>
    <cellStyle name="원_2002결과표_2003-03메트릭스-동해선정산_05년07월성남-월남참전(설치)" xfId="2419"/>
    <cellStyle name="원_2002결과표_2003-03메트릭스-동해선정산_05년07월월남참전-성남문화기계" xfId="2420"/>
    <cellStyle name="원_2002결과표_2003-03메트릭스-동해선정산_2005자기통행-전송" xfId="2421"/>
    <cellStyle name="원_2002결과표_2003-03메트릭스-동해선정산_성남아트센터-무대조명장치" xfId="2422"/>
    <cellStyle name="원_2002결과표_2003-04행자부-전기(신원)" xfId="2423"/>
    <cellStyle name="원_2002결과표_2003-04행자부-전기(신원)_05년02월과학기술원-LCHE(설치)" xfId="2424"/>
    <cellStyle name="원_2002결과표_2003-04행자부-전기(신원)_05년07월성남-월남참전(설치)" xfId="2425"/>
    <cellStyle name="원_2002결과표_2003-04행자부-전기(신원)_05년07월월남참전-성남문화기계" xfId="2426"/>
    <cellStyle name="원_2002결과표_2003-04행자부-전기(신원)_2005자기통행-전송" xfId="2427"/>
    <cellStyle name="원_2002결과표_2003-04행자부-전기(신원)_성남아트센터-무대조명장치" xfId="2428"/>
    <cellStyle name="원_2002결과표_2004-06한국은행강원본부-화폐전시실(최종)" xfId="2429"/>
    <cellStyle name="원_2002결과표_경주-길우전기세계캐릭터" xfId="2430"/>
    <cellStyle name="원_2002결과표_미래공감-공사정산" xfId="2431"/>
    <cellStyle name="원_2002결과표1" xfId="2432"/>
    <cellStyle name="원_2002결과표1_2004-06한국은행강원본부-화폐전시실(최종)" xfId="2433"/>
    <cellStyle name="원_2003-01정일사-표창5종" xfId="2434"/>
    <cellStyle name="원_2003-01정일사-표창5종_2004-06한국은행강원본부-화폐전시실(최종)" xfId="2435"/>
    <cellStyle name="원_2003-03메트릭스-동해선정산" xfId="2436"/>
    <cellStyle name="원_2003-03메트릭스-동해선정산_05년02월과학기술원-LCHE(설치)" xfId="2437"/>
    <cellStyle name="원_2003-03메트릭스-동해선정산_05년07월성남-월남참전(설치)" xfId="2438"/>
    <cellStyle name="원_2003-03메트릭스-동해선정산_05년07월월남참전-성남문화기계" xfId="2439"/>
    <cellStyle name="원_2003-03메트릭스-동해선정산_2005자기통행-전송" xfId="2440"/>
    <cellStyle name="원_2003-03메트릭스-동해선정산_성남아트센터-무대조명장치" xfId="2441"/>
    <cellStyle name="원_2003-04행자부-전기(신원)" xfId="2442"/>
    <cellStyle name="원_2003-04행자부-전기(신원)_05년02월과학기술원-LCHE(설치)" xfId="2443"/>
    <cellStyle name="원_2003-04행자부-전기(신원)_05년07월성남-월남참전(설치)" xfId="2444"/>
    <cellStyle name="원_2003-04행자부-전기(신원)_05년07월월남참전-성남문화기계" xfId="2445"/>
    <cellStyle name="원_2003-04행자부-전기(신원)_2005자기통행-전송" xfId="2446"/>
    <cellStyle name="원_2003-04행자부-전기(신원)_성남아트센터-무대조명장치" xfId="2447"/>
    <cellStyle name="원_2003완성공사변경" xfId="2448"/>
    <cellStyle name="원_2004-06한국은행강원본부-화폐전시실(최종)" xfId="2449"/>
    <cellStyle name="원_2004년완성공사원가경비율(변경최종))" xfId="2450"/>
    <cellStyle name="원_2004년완성공사원가경비율(조달청미적용)1" xfId="2451"/>
    <cellStyle name="원_2004자기통행(보훈)" xfId="2452"/>
    <cellStyle name="원_2월한국종합환경(영주)설치공사" xfId="2453"/>
    <cellStyle name="원_5월부산마사회발주기제작1" xfId="2454"/>
    <cellStyle name="원_6월춘천한국은행SW" xfId="2455"/>
    <cellStyle name="원_Pilot플랜트-계변경" xfId="2456"/>
    <cellStyle name="원_Pilot플랜트-계변경_2004-06한국은행강원본부-화폐전시실(최종)" xfId="2457"/>
    <cellStyle name="원_Pilot플랜트이전설치-변경최종" xfId="2458"/>
    <cellStyle name="원_Pilot플랜트이전설치-변경최종_2004-06한국은행강원본부-화폐전시실(최종)" xfId="2459"/>
    <cellStyle name="원_SW(케이비)" xfId="2460"/>
    <cellStyle name="원_SW(케이비)_2004-06한국은행강원본부-화폐전시실(최종)" xfId="2461"/>
    <cellStyle name="원_간지,목차,페이지,표지" xfId="2462"/>
    <cellStyle name="원_간지,목차,페이지,표지_2004-06한국은행강원본부-화폐전시실(최종)" xfId="2463"/>
    <cellStyle name="원_경주-길우전기세계캐릭터" xfId="2464"/>
    <cellStyle name="원_경찰청-근무,기동복" xfId="2465"/>
    <cellStyle name="원_경찰청-근무,기동복_2003-03메트릭스-동해선정산" xfId="2466"/>
    <cellStyle name="원_경찰청-근무,기동복_2003-03메트릭스-동해선정산_05년02월과학기술원-LCHE(설치)" xfId="2467"/>
    <cellStyle name="원_경찰청-근무,기동복_2003-03메트릭스-동해선정산_05년07월성남-월남참전(설치)" xfId="2468"/>
    <cellStyle name="원_경찰청-근무,기동복_2003-03메트릭스-동해선정산_05년07월월남참전-성남문화기계" xfId="2469"/>
    <cellStyle name="원_경찰청-근무,기동복_2003-03메트릭스-동해선정산_2005자기통행-전송" xfId="2470"/>
    <cellStyle name="원_경찰청-근무,기동복_2003-03메트릭스-동해선정산_성남아트센터-무대조명장치" xfId="2471"/>
    <cellStyle name="원_경찰청-근무,기동복_2003-04행자부-전기(신원)" xfId="2472"/>
    <cellStyle name="원_경찰청-근무,기동복_2003-04행자부-전기(신원)_05년02월과학기술원-LCHE(설치)" xfId="2473"/>
    <cellStyle name="원_경찰청-근무,기동복_2003-04행자부-전기(신원)_05년07월성남-월남참전(설치)" xfId="2474"/>
    <cellStyle name="원_경찰청-근무,기동복_2003-04행자부-전기(신원)_05년07월월남참전-성남문화기계" xfId="2475"/>
    <cellStyle name="원_경찰청-근무,기동복_2003-04행자부-전기(신원)_2005자기통행-전송" xfId="2476"/>
    <cellStyle name="원_경찰청-근무,기동복_2003-04행자부-전기(신원)_성남아트센터-무대조명장치" xfId="2477"/>
    <cellStyle name="원_경찰청-근무,기동복_2004-06한국은행강원본부-화폐전시실(최종)" xfId="2478"/>
    <cellStyle name="원_경찰청-근무,기동복_경주-길우전기세계캐릭터" xfId="2479"/>
    <cellStyle name="원_경찰청-근무,기동복_미래공감-공사정산" xfId="2480"/>
    <cellStyle name="원_공사일반관리비양식" xfId="2481"/>
    <cellStyle name="원_공사일반관리비양식_2004-06한국은행강원본부-화폐전시실(최종)" xfId="2482"/>
    <cellStyle name="원_기초공사" xfId="2483"/>
    <cellStyle name="원_내역서(07.1.19)" xfId="2484"/>
    <cellStyle name="원_네인텍정보기술-회로카드(수현)" xfId="2485"/>
    <cellStyle name="원_네인텍정보기술-회로카드(수현)_2003-03메트릭스-동해선정산" xfId="2486"/>
    <cellStyle name="원_네인텍정보기술-회로카드(수현)_2003-03메트릭스-동해선정산_05년02월과학기술원-LCHE(설치)" xfId="2487"/>
    <cellStyle name="원_네인텍정보기술-회로카드(수현)_2003-03메트릭스-동해선정산_05년07월성남-월남참전(설치)" xfId="2488"/>
    <cellStyle name="원_네인텍정보기술-회로카드(수현)_2003-03메트릭스-동해선정산_05년07월월남참전-성남문화기계" xfId="2489"/>
    <cellStyle name="원_네인텍정보기술-회로카드(수현)_2003-03메트릭스-동해선정산_2005자기통행-전송" xfId="2490"/>
    <cellStyle name="원_네인텍정보기술-회로카드(수현)_2003-03메트릭스-동해선정산_성남아트센터-무대조명장치" xfId="2491"/>
    <cellStyle name="원_네인텍정보기술-회로카드(수현)_2003-04행자부-전기(신원)" xfId="2492"/>
    <cellStyle name="원_네인텍정보기술-회로카드(수현)_2003-04행자부-전기(신원)_05년02월과학기술원-LCHE(설치)" xfId="2493"/>
    <cellStyle name="원_네인텍정보기술-회로카드(수현)_2003-04행자부-전기(신원)_05년07월성남-월남참전(설치)" xfId="2494"/>
    <cellStyle name="원_네인텍정보기술-회로카드(수현)_2003-04행자부-전기(신원)_05년07월월남참전-성남문화기계" xfId="2495"/>
    <cellStyle name="원_네인텍정보기술-회로카드(수현)_2003-04행자부-전기(신원)_2005자기통행-전송" xfId="2496"/>
    <cellStyle name="원_네인텍정보기술-회로카드(수현)_2003-04행자부-전기(신원)_성남아트센터-무대조명장치" xfId="2497"/>
    <cellStyle name="원_네인텍정보기술-회로카드(수현)_2004-06한국은행강원본부-화폐전시실(최종)" xfId="2498"/>
    <cellStyle name="원_네인텍정보기술-회로카드(수현)_경주-길우전기세계캐릭터" xfId="2499"/>
    <cellStyle name="원_네인텍정보기술-회로카드(수현)_미래공감-공사정산" xfId="2500"/>
    <cellStyle name="원_대기해양노무비" xfId="2501"/>
    <cellStyle name="원_대기해양노무비_2004-06한국은행강원본부-화폐전시실(최종)" xfId="2502"/>
    <cellStyle name="원_대북자재8월분" xfId="2503"/>
    <cellStyle name="원_대북자재8월분_2004-06한국은행강원본부-화폐전시실(최종)" xfId="2504"/>
    <cellStyle name="원_대북자재8월분-1" xfId="2505"/>
    <cellStyle name="원_대북자재8월분-1_2004-06한국은행강원본부-화폐전시실(최종)" xfId="2506"/>
    <cellStyle name="원_도로공사MM" xfId="2507"/>
    <cellStyle name="원_도로공사tcssw" xfId="2508"/>
    <cellStyle name="원_동산용사촌수현(원본)" xfId="2509"/>
    <cellStyle name="원_동산용사촌수현(원본)_2003-03메트릭스-동해선정산" xfId="2510"/>
    <cellStyle name="원_동산용사촌수현(원본)_2003-03메트릭스-동해선정산_05년02월과학기술원-LCHE(설치)" xfId="2511"/>
    <cellStyle name="원_동산용사촌수현(원본)_2003-03메트릭스-동해선정산_05년07월성남-월남참전(설치)" xfId="2512"/>
    <cellStyle name="원_동산용사촌수현(원본)_2003-03메트릭스-동해선정산_05년07월월남참전-성남문화기계" xfId="2513"/>
    <cellStyle name="원_동산용사촌수현(원본)_2003-03메트릭스-동해선정산_2005자기통행-전송" xfId="2514"/>
    <cellStyle name="원_동산용사촌수현(원본)_2003-03메트릭스-동해선정산_성남아트센터-무대조명장치" xfId="2515"/>
    <cellStyle name="원_동산용사촌수현(원본)_2003-04행자부-전기(신원)" xfId="2516"/>
    <cellStyle name="원_동산용사촌수현(원본)_2003-04행자부-전기(신원)_05년02월과학기술원-LCHE(설치)" xfId="2517"/>
    <cellStyle name="원_동산용사촌수현(원본)_2003-04행자부-전기(신원)_05년07월성남-월남참전(설치)" xfId="2518"/>
    <cellStyle name="원_동산용사촌수현(원본)_2003-04행자부-전기(신원)_05년07월월남참전-성남문화기계" xfId="2519"/>
    <cellStyle name="원_동산용사촌수현(원본)_2003-04행자부-전기(신원)_2005자기통행-전송" xfId="2520"/>
    <cellStyle name="원_동산용사촌수현(원본)_2003-04행자부-전기(신원)_성남아트센터-무대조명장치" xfId="2521"/>
    <cellStyle name="원_동산용사촌수현(원본)_2004-06한국은행강원본부-화폐전시실(최종)" xfId="2522"/>
    <cellStyle name="원_동산용사촌수현(원본)_경주-길우전기세계캐릭터" xfId="2523"/>
    <cellStyle name="원_동산용사촌수현(원본)_미래공감-공사정산" xfId="2524"/>
    <cellStyle name="원_미래공감-공사정산" xfId="2525"/>
    <cellStyle name="원_백제군사전시1" xfId="2526"/>
    <cellStyle name="원_백제군사전시1_2004-06한국은행강원본부-화폐전시실(최종)" xfId="2527"/>
    <cellStyle name="원_세영안전진단결과 견적(010526)" xfId="2528"/>
    <cellStyle name="원_수초제거기(대양기계)" xfId="2529"/>
    <cellStyle name="원_수초제거기(대양기계)_2003-03메트릭스-동해선정산" xfId="2530"/>
    <cellStyle name="원_수초제거기(대양기계)_2003-03메트릭스-동해선정산_05년02월과학기술원-LCHE(설치)" xfId="2531"/>
    <cellStyle name="원_수초제거기(대양기계)_2003-03메트릭스-동해선정산_05년07월성남-월남참전(설치)" xfId="2532"/>
    <cellStyle name="원_수초제거기(대양기계)_2003-03메트릭스-동해선정산_05년07월월남참전-성남문화기계" xfId="2533"/>
    <cellStyle name="원_수초제거기(대양기계)_2003-03메트릭스-동해선정산_2005자기통행-전송" xfId="2534"/>
    <cellStyle name="원_수초제거기(대양기계)_2003-03메트릭스-동해선정산_성남아트센터-무대조명장치" xfId="2535"/>
    <cellStyle name="원_수초제거기(대양기계)_2003-04행자부-전기(신원)" xfId="2536"/>
    <cellStyle name="원_수초제거기(대양기계)_2003-04행자부-전기(신원)_05년02월과학기술원-LCHE(설치)" xfId="2537"/>
    <cellStyle name="원_수초제거기(대양기계)_2003-04행자부-전기(신원)_05년07월성남-월남참전(설치)" xfId="2538"/>
    <cellStyle name="원_수초제거기(대양기계)_2003-04행자부-전기(신원)_05년07월월남참전-성남문화기계" xfId="2539"/>
    <cellStyle name="원_수초제거기(대양기계)_2003-04행자부-전기(신원)_2005자기통행-전송" xfId="2540"/>
    <cellStyle name="원_수초제거기(대양기계)_2003-04행자부-전기(신원)_성남아트센터-무대조명장치" xfId="2541"/>
    <cellStyle name="원_수초제거기(대양기계)_2004-06한국은행강원본부-화폐전시실(최종)" xfId="2542"/>
    <cellStyle name="원_수초제거기(대양기계)_경주-길우전기세계캐릭터" xfId="2543"/>
    <cellStyle name="원_수초제거기(대양기계)_미래공감-공사정산" xfId="2544"/>
    <cellStyle name="원_시설용역" xfId="2545"/>
    <cellStyle name="원_시설용역_2004-06한국은행강원본부-화폐전시실(최종)" xfId="2546"/>
    <cellStyle name="원_신화BS" xfId="2547"/>
    <cellStyle name="원_안전진단 공연장 무대기계 보수건(20100527)" xfId="2548"/>
    <cellStyle name="원_암전정밀실체현미경(수현)" xfId="2549"/>
    <cellStyle name="원_오리엔탈" xfId="2550"/>
    <cellStyle name="원_오리엔탈_2004-06한국은행강원본부-화폐전시실(최종)" xfId="2551"/>
    <cellStyle name="원_원본 - 한국전기교통-개선형신호등 4종" xfId="2552"/>
    <cellStyle name="원_원본 - 한국전기교통-개선형신호등 4종_2003-03메트릭스-동해선정산" xfId="2553"/>
    <cellStyle name="원_원본 - 한국전기교통-개선형신호등 4종_2003-03메트릭스-동해선정산_05년02월과학기술원-LCHE(설치)" xfId="2554"/>
    <cellStyle name="원_원본 - 한국전기교통-개선형신호등 4종_2003-03메트릭스-동해선정산_05년07월성남-월남참전(설치)" xfId="2555"/>
    <cellStyle name="원_원본 - 한국전기교통-개선형신호등 4종_2003-03메트릭스-동해선정산_05년07월월남참전-성남문화기계" xfId="2556"/>
    <cellStyle name="원_원본 - 한국전기교통-개선형신호등 4종_2003-03메트릭스-동해선정산_2005자기통행-전송" xfId="2557"/>
    <cellStyle name="원_원본 - 한국전기교통-개선형신호등 4종_2003-03메트릭스-동해선정산_성남아트센터-무대조명장치" xfId="2558"/>
    <cellStyle name="원_원본 - 한국전기교통-개선형신호등 4종_2003-04행자부-전기(신원)" xfId="2559"/>
    <cellStyle name="원_원본 - 한국전기교통-개선형신호등 4종_2003-04행자부-전기(신원)_05년02월과학기술원-LCHE(설치)" xfId="2560"/>
    <cellStyle name="원_원본 - 한국전기교통-개선형신호등 4종_2003-04행자부-전기(신원)_05년07월성남-월남참전(설치)" xfId="2561"/>
    <cellStyle name="원_원본 - 한국전기교통-개선형신호등 4종_2003-04행자부-전기(신원)_05년07월월남참전-성남문화기계" xfId="2562"/>
    <cellStyle name="원_원본 - 한국전기교통-개선형신호등 4종_2003-04행자부-전기(신원)_2005자기통행-전송" xfId="2563"/>
    <cellStyle name="원_원본 - 한국전기교통-개선형신호등 4종_2003-04행자부-전기(신원)_성남아트센터-무대조명장치" xfId="2564"/>
    <cellStyle name="원_원본 - 한국전기교통-개선형신호등 4종_2004-06한국은행강원본부-화폐전시실(최종)" xfId="2565"/>
    <cellStyle name="원_원본 - 한국전기교통-개선형신호등 4종_경주-길우전기세계캐릭터" xfId="2566"/>
    <cellStyle name="원_원본 - 한국전기교통-개선형신호등 4종_미래공감-공사정산" xfId="2567"/>
    <cellStyle name="원_재료비" xfId="2568"/>
    <cellStyle name="원_제경비율모음" xfId="2569"/>
    <cellStyle name="원_제경비율모음_2004-06한국은행강원본부-화폐전시실(최종)" xfId="2570"/>
    <cellStyle name="원_제조원가" xfId="2571"/>
    <cellStyle name="원_제조원가_2004-06한국은행강원본부-화폐전시실(최종)" xfId="2572"/>
    <cellStyle name="원_조달청-B판사천강교제작(최종본)" xfId="2573"/>
    <cellStyle name="원_조달청-B판사천강교제작(최종본)_2004-06한국은행강원본부-화폐전시실(최종)" xfId="2574"/>
    <cellStyle name="원_조달청-대북지원3차(최수현)" xfId="2575"/>
    <cellStyle name="원_조달청-대북지원3차(최수현)_2004-06한국은행강원본부-화폐전시실(최종)" xfId="2576"/>
    <cellStyle name="원_조달청-대북지원4차(최수현)" xfId="2577"/>
    <cellStyle name="원_조달청-대북지원4차(최수현)_2004-06한국은행강원본부-화폐전시실(최종)" xfId="2578"/>
    <cellStyle name="원_조달청-대북지원5차(최수현)" xfId="2579"/>
    <cellStyle name="원_조달청-대북지원5차(최수현)_2004-06한국은행강원본부-화폐전시실(최종)" xfId="2580"/>
    <cellStyle name="원_조달청-대북지원6차(번호)" xfId="2581"/>
    <cellStyle name="원_조달청-대북지원6차(번호)_2004-06한국은행강원본부-화폐전시실(최종)" xfId="2582"/>
    <cellStyle name="원_조달청-대북지원6차(최수현)" xfId="2583"/>
    <cellStyle name="원_조달청-대북지원6차(최수현)_2004-06한국은행강원본부-화폐전시실(최종)" xfId="2584"/>
    <cellStyle name="원_조달청-대북지원7차(최수현)" xfId="2585"/>
    <cellStyle name="원_조달청-대북지원7차(최수현)_2004-06한국은행강원본부-화폐전시실(최종)" xfId="2586"/>
    <cellStyle name="원_조달청-대북지원8차(최수현)" xfId="2587"/>
    <cellStyle name="원_조달청-대북지원8차(최수현)_2004-06한국은행강원본부-화폐전시실(최종)" xfId="2588"/>
    <cellStyle name="원_조달청-대북지원9차(최수현)" xfId="2589"/>
    <cellStyle name="원_조달청-대북지원9차(최수현)_2004-06한국은행강원본부-화폐전시실(최종)" xfId="2590"/>
    <cellStyle name="원_조명내역서(대전국유부동산)" xfId="2591"/>
    <cellStyle name="원_중앙선관위(투표,개표)" xfId="2592"/>
    <cellStyle name="원_중앙선관위(투표,개표)_2003-03메트릭스-동해선정산" xfId="2593"/>
    <cellStyle name="원_중앙선관위(투표,개표)_2003-03메트릭스-동해선정산_05년02월과학기술원-LCHE(설치)" xfId="2594"/>
    <cellStyle name="원_중앙선관위(투표,개표)_2003-03메트릭스-동해선정산_05년07월성남-월남참전(설치)" xfId="2595"/>
    <cellStyle name="원_중앙선관위(투표,개표)_2003-03메트릭스-동해선정산_05년07월월남참전-성남문화기계" xfId="2596"/>
    <cellStyle name="원_중앙선관위(투표,개표)_2003-03메트릭스-동해선정산_2005자기통행-전송" xfId="2597"/>
    <cellStyle name="원_중앙선관위(투표,개표)_2003-03메트릭스-동해선정산_성남아트센터-무대조명장치" xfId="2598"/>
    <cellStyle name="원_중앙선관위(투표,개표)_2003-04행자부-전기(신원)" xfId="2599"/>
    <cellStyle name="원_중앙선관위(투표,개표)_2003-04행자부-전기(신원)_05년02월과학기술원-LCHE(설치)" xfId="2600"/>
    <cellStyle name="원_중앙선관위(투표,개표)_2003-04행자부-전기(신원)_05년07월성남-월남참전(설치)" xfId="2601"/>
    <cellStyle name="원_중앙선관위(투표,개표)_2003-04행자부-전기(신원)_05년07월월남참전-성남문화기계" xfId="2602"/>
    <cellStyle name="원_중앙선관위(투표,개표)_2003-04행자부-전기(신원)_2005자기통행-전송" xfId="2603"/>
    <cellStyle name="원_중앙선관위(투표,개표)_2003-04행자부-전기(신원)_성남아트센터-무대조명장치" xfId="2604"/>
    <cellStyle name="원_중앙선관위(투표,개표)_2004-06한국은행강원본부-화폐전시실(최종)" xfId="2605"/>
    <cellStyle name="원_중앙선관위(투표,개표)_경주-길우전기세계캐릭터" xfId="2606"/>
    <cellStyle name="원_중앙선관위(투표,개표)_미래공감-공사정산" xfId="2607"/>
    <cellStyle name="원_중앙선관위(투표,개표)-사본" xfId="2608"/>
    <cellStyle name="원_중앙선관위(투표,개표)-사본_2004-06한국은행강원본부-화폐전시실(최종)" xfId="2609"/>
    <cellStyle name="원_철공가공조립" xfId="2610"/>
    <cellStyle name="원_철공가공조립_2004-06한국은행강원본부-화폐전시실(최종)" xfId="2611"/>
    <cellStyle name="원_철도청-조명기구" xfId="2612"/>
    <cellStyle name="원_최종-한국전기교통-개선형신호등 4종(공수조정)" xfId="2613"/>
    <cellStyle name="원_최종-한국전기교통-개선형신호등 4종(공수조정)_2003-03메트릭스-동해선정산" xfId="2614"/>
    <cellStyle name="원_최종-한국전기교통-개선형신호등 4종(공수조정)_2003-03메트릭스-동해선정산_05년02월과학기술원-LCHE(설치)" xfId="2615"/>
    <cellStyle name="원_최종-한국전기교통-개선형신호등 4종(공수조정)_2003-03메트릭스-동해선정산_05년07월성남-월남참전(설치)" xfId="2616"/>
    <cellStyle name="원_최종-한국전기교통-개선형신호등 4종(공수조정)_2003-03메트릭스-동해선정산_05년07월월남참전-성남문화기계" xfId="2617"/>
    <cellStyle name="원_최종-한국전기교통-개선형신호등 4종(공수조정)_2003-03메트릭스-동해선정산_2005자기통행-전송" xfId="2618"/>
    <cellStyle name="원_최종-한국전기교통-개선형신호등 4종(공수조정)_2003-03메트릭스-동해선정산_성남아트센터-무대조명장치" xfId="2619"/>
    <cellStyle name="원_최종-한국전기교통-개선형신호등 4종(공수조정)_2003-04행자부-전기(신원)" xfId="2620"/>
    <cellStyle name="원_최종-한국전기교통-개선형신호등 4종(공수조정)_2003-04행자부-전기(신원)_05년02월과학기술원-LCHE(설치)" xfId="2621"/>
    <cellStyle name="원_최종-한국전기교통-개선형신호등 4종(공수조정)_2003-04행자부-전기(신원)_05년07월성남-월남참전(설치)" xfId="2622"/>
    <cellStyle name="원_최종-한국전기교통-개선형신호등 4종(공수조정)_2003-04행자부-전기(신원)_05년07월월남참전-성남문화기계" xfId="2623"/>
    <cellStyle name="원_최종-한국전기교통-개선형신호등 4종(공수조정)_2003-04행자부-전기(신원)_2005자기통행-전송" xfId="2624"/>
    <cellStyle name="원_최종-한국전기교통-개선형신호등 4종(공수조정)_2003-04행자부-전기(신원)_성남아트센터-무대조명장치" xfId="2625"/>
    <cellStyle name="원_최종-한국전기교통-개선형신호등 4종(공수조정)_2004-06한국은행강원본부-화폐전시실(최종)" xfId="2626"/>
    <cellStyle name="원_최종-한국전기교통-개선형신호등 4종(공수조정)_경주-길우전기세계캐릭터" xfId="2627"/>
    <cellStyle name="원_최종-한국전기교통-개선형신호등 4종(공수조정)_미래공감-공사정산" xfId="2628"/>
    <cellStyle name="원_코솔라-제조원가" xfId="2629"/>
    <cellStyle name="원_코솔라-제조원가_2004-06한국은행강원본부-화폐전시실(최종)" xfId="2630"/>
    <cellStyle name="원_테마공사새로03" xfId="2631"/>
    <cellStyle name="원_토지공사-간접비" xfId="2632"/>
    <cellStyle name="원_토지공사-간접비_2004-06한국은행강원본부-화폐전시실(최종)" xfId="2633"/>
    <cellStyle name="원_평창증설매립장-설치" xfId="2634"/>
    <cellStyle name="원_한국가스공사필터제조부문" xfId="2635"/>
    <cellStyle name="원_한국도로공사" xfId="2636"/>
    <cellStyle name="원_한국도로공사_2004-06한국은행강원본부-화폐전시실(최종)" xfId="2637"/>
    <cellStyle name="원_한전내역서-최종" xfId="2638"/>
    <cellStyle name="원_한전내역서-최종_2004-06한국은행강원본부-화폐전시실(최종)" xfId="2639"/>
    <cellStyle name="유영" xfId="2640"/>
    <cellStyle name="일위대가" xfId="2641"/>
    <cellStyle name="입력 2" xfId="2643"/>
    <cellStyle name="입력 3" xfId="2642"/>
    <cellStyle name="입력 4" xfId="3059"/>
    <cellStyle name="자리수" xfId="2644"/>
    <cellStyle name="자리수0" xfId="2645"/>
    <cellStyle name="점선" xfId="2646"/>
    <cellStyle name="정비" xfId="2647"/>
    <cellStyle name="제목 1 2" xfId="2650"/>
    <cellStyle name="제목 1 3" xfId="2649"/>
    <cellStyle name="제목 1 4" xfId="3057"/>
    <cellStyle name="제목 2 2" xfId="2652"/>
    <cellStyle name="제목 2 3" xfId="2651"/>
    <cellStyle name="제목 2 4" xfId="3056"/>
    <cellStyle name="제목 3 2" xfId="2654"/>
    <cellStyle name="제목 3 3" xfId="2653"/>
    <cellStyle name="제목 3 4" xfId="3055"/>
    <cellStyle name="제목 4 2" xfId="2656"/>
    <cellStyle name="제목 4 3" xfId="2655"/>
    <cellStyle name="제목 4 4" xfId="3054"/>
    <cellStyle name="제목 5" xfId="2657"/>
    <cellStyle name="제목 5 2" xfId="3370"/>
    <cellStyle name="제목 6" xfId="2648"/>
    <cellStyle name="제목 7" xfId="3058"/>
    <cellStyle name="제목[1 줄]" xfId="2658"/>
    <cellStyle name="제목[2줄 아래]" xfId="2659"/>
    <cellStyle name="제목[2줄 위]" xfId="2660"/>
    <cellStyle name="제목1" xfId="2661"/>
    <cellStyle name="좋음 2" xfId="2663"/>
    <cellStyle name="좋음 3" xfId="2662"/>
    <cellStyle name="좋음 4" xfId="3053"/>
    <cellStyle name="지정되지 않음" xfId="2664"/>
    <cellStyle name="출력 2" xfId="2666"/>
    <cellStyle name="출력 3" xfId="2665"/>
    <cellStyle name="출력 4" xfId="3052"/>
    <cellStyle name="코드" xfId="2667"/>
    <cellStyle name="콤" xfId="2668"/>
    <cellStyle name="콤_대비표(0828)" xfId="2669"/>
    <cellStyle name="콤_대비표(0828) 2" xfId="3371"/>
    <cellStyle name="콤_대비표(0828)_공연장설계와이어(090825)" xfId="2670"/>
    <cellStyle name="콤_대비표(0828)_공연장스트라이크및스크린교체(010401)" xfId="2671"/>
    <cellStyle name="콤_대비표(0828)_보수공사설계서(100810)" xfId="2672"/>
    <cellStyle name="콤_대비표(0828)_올림픽기념관 공연장 무대기계 보수공사 원가설계서" xfId="2673"/>
    <cellStyle name="콤_대비표(0828)_인할막설계서(20100121)" xfId="2674"/>
    <cellStyle name="콤_부대동(습식)" xfId="2675"/>
    <cellStyle name="콤_부대동(습식) 2" xfId="3372"/>
    <cellStyle name="콤_부대동(습식)_공연장설계와이어(090825)" xfId="2676"/>
    <cellStyle name="콤_부대동(습식)_공연장스트라이크및스크린교체(010401)" xfId="2677"/>
    <cellStyle name="콤_부대동(습식)_보수공사설계서(100810)" xfId="2678"/>
    <cellStyle name="콤_부대동(습식)_올림픽기념관 공연장 무대기계 보수공사 원가설계서" xfId="2679"/>
    <cellStyle name="콤_부대동(습식)_인할막설계서(20100121)" xfId="2680"/>
    <cellStyle name="콤_부대시설" xfId="2681"/>
    <cellStyle name="콤_수완8-1 가실행" xfId="2682"/>
    <cellStyle name="콤_수완8-1 가실행 2" xfId="3373"/>
    <cellStyle name="콤_수완8-1 가실행_공연장설계와이어(090825)" xfId="2683"/>
    <cellStyle name="콤_수완8-1 가실행_공연장스트라이크및스크린교체(010401)" xfId="2684"/>
    <cellStyle name="콤_수완8-1 가실행_보수공사설계서(100810)" xfId="2685"/>
    <cellStyle name="콤_수완8-1 가실행_올림픽기념관 공연장 무대기계 보수공사 원가설계서" xfId="2686"/>
    <cellStyle name="콤_수완8-1 가실행_인할막설계서(20100121)" xfId="2687"/>
    <cellStyle name="콤_수완8-1보활공정표(12월)" xfId="2688"/>
    <cellStyle name="콤_수완8-1보활공정표(12월) 2" xfId="3374"/>
    <cellStyle name="콤_수완8-1보활공정표(12월)_공연장설계와이어(090825)" xfId="2689"/>
    <cellStyle name="콤_수완8-1보활공정표(12월)_공연장스트라이크및스크린교체(010401)" xfId="2690"/>
    <cellStyle name="콤_수완8-1보활공정표(12월)_보수공사설계서(100810)" xfId="2691"/>
    <cellStyle name="콤_수완8-1보활공정표(12월)_올림픽기념관 공연장 무대기계 보수공사 원가설계서" xfId="2692"/>
    <cellStyle name="콤_수완8-1보활공정표(12월)_인할막설계서(20100121)" xfId="2693"/>
    <cellStyle name="콤_천안실행(06.09.12결재)" xfId="2694"/>
    <cellStyle name="콤_천안실행(06.09.12결재) 2" xfId="3375"/>
    <cellStyle name="콤_천안실행(06.09.12결재)_공연장설계와이어(090825)" xfId="2695"/>
    <cellStyle name="콤_천안실행(06.09.12결재)_공연장스트라이크및스크린교체(010401)" xfId="2696"/>
    <cellStyle name="콤_천안실행(06.09.12결재)_보수공사설계서(100810)" xfId="2697"/>
    <cellStyle name="콤_천안실행(06.09.12결재)_올림픽기념관 공연장 무대기계 보수공사 원가설계서" xfId="2698"/>
    <cellStyle name="콤_천안실행(06.09.12결재)_인할막설계서(20100121)" xfId="2699"/>
    <cellStyle name="콤마 [" xfId="2700"/>
    <cellStyle name="콤마 [#]" xfId="2701"/>
    <cellStyle name="콤마 []" xfId="2702"/>
    <cellStyle name="콤마 [0]" xfId="2703"/>
    <cellStyle name="콤마 [0]기기자재비" xfId="2704"/>
    <cellStyle name="콤마 [2]" xfId="2705"/>
    <cellStyle name="콤마 [금액]" xfId="2706"/>
    <cellStyle name="콤마 [소수]" xfId="2707"/>
    <cellStyle name="콤마 [수량]" xfId="2708"/>
    <cellStyle name="콤마[,]" xfId="2709"/>
    <cellStyle name="콤마[0]" xfId="2710"/>
    <cellStyle name="콤마_  종  합  " xfId="2711"/>
    <cellStyle name="통" xfId="2712"/>
    <cellStyle name="통_대비표(0828)" xfId="2713"/>
    <cellStyle name="통_대비표(0828) 2" xfId="3376"/>
    <cellStyle name="통_대비표(0828)_공연장설계와이어(090825)" xfId="2714"/>
    <cellStyle name="통_대비표(0828)_공연장스트라이크및스크린교체(010401)" xfId="2715"/>
    <cellStyle name="통_대비표(0828)_보수공사설계서(100810)" xfId="2716"/>
    <cellStyle name="통_대비표(0828)_올림픽기념관 공연장 무대기계 보수공사 원가설계서" xfId="2717"/>
    <cellStyle name="통_대비표(0828)_인할막설계서(20100121)" xfId="2718"/>
    <cellStyle name="통_부대동(습식)" xfId="2719"/>
    <cellStyle name="통_부대동(습식) 2" xfId="3377"/>
    <cellStyle name="통_부대동(습식)_공연장설계와이어(090825)" xfId="2720"/>
    <cellStyle name="통_부대동(습식)_공연장스트라이크및스크린교체(010401)" xfId="2721"/>
    <cellStyle name="통_부대동(습식)_보수공사설계서(100810)" xfId="2722"/>
    <cellStyle name="통_부대동(습식)_올림픽기념관 공연장 무대기계 보수공사 원가설계서" xfId="2723"/>
    <cellStyle name="통_부대동(습식)_인할막설계서(20100121)" xfId="2724"/>
    <cellStyle name="통_부대시설" xfId="2725"/>
    <cellStyle name="통_수완8-1 가실행" xfId="2726"/>
    <cellStyle name="통_수완8-1 가실행 2" xfId="3378"/>
    <cellStyle name="통_수완8-1 가실행_공연장설계와이어(090825)" xfId="2727"/>
    <cellStyle name="통_수완8-1 가실행_공연장스트라이크및스크린교체(010401)" xfId="2728"/>
    <cellStyle name="통_수완8-1 가실행_보수공사설계서(100810)" xfId="2729"/>
    <cellStyle name="통_수완8-1 가실행_올림픽기념관 공연장 무대기계 보수공사 원가설계서" xfId="2730"/>
    <cellStyle name="통_수완8-1 가실행_인할막설계서(20100121)" xfId="2731"/>
    <cellStyle name="통_수완8-1보활공정표(12월)" xfId="2732"/>
    <cellStyle name="통_수완8-1보활공정표(12월) 2" xfId="3379"/>
    <cellStyle name="통_수완8-1보활공정표(12월)_공연장설계와이어(090825)" xfId="2733"/>
    <cellStyle name="통_수완8-1보활공정표(12월)_공연장스트라이크및스크린교체(010401)" xfId="2734"/>
    <cellStyle name="통_수완8-1보활공정표(12월)_보수공사설계서(100810)" xfId="2735"/>
    <cellStyle name="통_수완8-1보활공정표(12월)_올림픽기념관 공연장 무대기계 보수공사 원가설계서" xfId="2736"/>
    <cellStyle name="통_수완8-1보활공정표(12월)_인할막설계서(20100121)" xfId="2737"/>
    <cellStyle name="통_천안실행(06.09.12결재)" xfId="2738"/>
    <cellStyle name="통_천안실행(06.09.12결재) 2" xfId="3380"/>
    <cellStyle name="통_천안실행(06.09.12결재)_공연장설계와이어(090825)" xfId="2739"/>
    <cellStyle name="통_천안실행(06.09.12결재)_공연장스트라이크및스크린교체(010401)" xfId="2740"/>
    <cellStyle name="통_천안실행(06.09.12결재)_보수공사설계서(100810)" xfId="2741"/>
    <cellStyle name="통_천안실행(06.09.12결재)_올림픽기념관 공연장 무대기계 보수공사 원가설계서" xfId="2742"/>
    <cellStyle name="통_천안실행(06.09.12결재)_인할막설계서(20100121)" xfId="2743"/>
    <cellStyle name="통화 [" xfId="2744"/>
    <cellStyle name="통화 [0] 2" xfId="2745"/>
    <cellStyle name="통화 [0] 2 2" xfId="3381"/>
    <cellStyle name="통화 [0] 3" xfId="2746"/>
    <cellStyle name="통화 [0] 4" xfId="2747"/>
    <cellStyle name="통화 [0] 5" xfId="3050"/>
    <cellStyle name="통화 2" xfId="3051"/>
    <cellStyle name="통화 3" xfId="3044"/>
    <cellStyle name="통화 4" xfId="3354"/>
    <cellStyle name="통화 5" xfId="3356"/>
    <cellStyle name="통화 6" xfId="3387"/>
    <cellStyle name="퍼센트" xfId="2748"/>
    <cellStyle name="표" xfId="2749"/>
    <cellStyle name="표_대비표(0828)" xfId="2750"/>
    <cellStyle name="표_대비표(0828) 2" xfId="3382"/>
    <cellStyle name="표_대비표(0828)_공연장설계와이어(090825)" xfId="2751"/>
    <cellStyle name="표_대비표(0828)_공연장스트라이크및스크린교체(010401)" xfId="2752"/>
    <cellStyle name="표_대비표(0828)_보수공사설계서(100810)" xfId="2753"/>
    <cellStyle name="표_대비표(0828)_올림픽기념관 공연장 무대기계 보수공사 원가설계서" xfId="2754"/>
    <cellStyle name="표_대비표(0828)_인할막설계서(20100121)" xfId="2755"/>
    <cellStyle name="표_부대동(습식)" xfId="2756"/>
    <cellStyle name="표_부대동(습식) 2" xfId="3383"/>
    <cellStyle name="표_부대동(습식)_공연장설계와이어(090825)" xfId="2757"/>
    <cellStyle name="표_부대동(습식)_공연장스트라이크및스크린교체(010401)" xfId="2758"/>
    <cellStyle name="표_부대동(습식)_보수공사설계서(100810)" xfId="2759"/>
    <cellStyle name="표_부대동(습식)_올림픽기념관 공연장 무대기계 보수공사 원가설계서" xfId="2760"/>
    <cellStyle name="표_부대동(습식)_인할막설계서(20100121)" xfId="2761"/>
    <cellStyle name="표_부대시설" xfId="2762"/>
    <cellStyle name="표_수완8-1 가실행" xfId="2763"/>
    <cellStyle name="표_수완8-1 가실행 2" xfId="3384"/>
    <cellStyle name="표_수완8-1 가실행_공연장설계와이어(090825)" xfId="2764"/>
    <cellStyle name="표_수완8-1 가실행_공연장스트라이크및스크린교체(010401)" xfId="2765"/>
    <cellStyle name="표_수완8-1 가실행_보수공사설계서(100810)" xfId="2766"/>
    <cellStyle name="표_수완8-1 가실행_올림픽기념관 공연장 무대기계 보수공사 원가설계서" xfId="2767"/>
    <cellStyle name="표_수완8-1 가실행_인할막설계서(20100121)" xfId="2768"/>
    <cellStyle name="표_수완8-1보활공정표(12월)" xfId="2769"/>
    <cellStyle name="표_수완8-1보활공정표(12월) 2" xfId="3385"/>
    <cellStyle name="표_수완8-1보활공정표(12월)_공연장설계와이어(090825)" xfId="2770"/>
    <cellStyle name="표_수완8-1보활공정표(12월)_공연장스트라이크및스크린교체(010401)" xfId="2771"/>
    <cellStyle name="표_수완8-1보활공정표(12월)_보수공사설계서(100810)" xfId="2772"/>
    <cellStyle name="표_수완8-1보활공정표(12월)_올림픽기념관 공연장 무대기계 보수공사 원가설계서" xfId="2773"/>
    <cellStyle name="표_수완8-1보활공정표(12월)_인할막설계서(20100121)" xfId="2774"/>
    <cellStyle name="표_천안실행(06.09.12결재)" xfId="2775"/>
    <cellStyle name="표_천안실행(06.09.12결재) 2" xfId="3386"/>
    <cellStyle name="표_천안실행(06.09.12결재)_공연장설계와이어(090825)" xfId="2776"/>
    <cellStyle name="표_천안실행(06.09.12결재)_공연장스트라이크및스크린교체(010401)" xfId="2777"/>
    <cellStyle name="표_천안실행(06.09.12결재)_보수공사설계서(100810)" xfId="2778"/>
    <cellStyle name="표_천안실행(06.09.12결재)_올림픽기념관 공연장 무대기계 보수공사 원가설계서" xfId="2779"/>
    <cellStyle name="표_천안실행(06.09.12결재)_인할막설계서(20100121)" xfId="2780"/>
    <cellStyle name="표준" xfId="0" builtinId="0"/>
    <cellStyle name="표준 10" xfId="2781"/>
    <cellStyle name="표준 11" xfId="2782"/>
    <cellStyle name="표준 12" xfId="2783"/>
    <cellStyle name="표준 12 2" xfId="2784"/>
    <cellStyle name="표준 13" xfId="2785"/>
    <cellStyle name="표준 14" xfId="2786"/>
    <cellStyle name="표준 15" xfId="1"/>
    <cellStyle name="표준 2" xfId="2787"/>
    <cellStyle name="표준 2 2" xfId="2788"/>
    <cellStyle name="표준 2 3" xfId="2789"/>
    <cellStyle name="표준 2 3 2" xfId="2790"/>
    <cellStyle name="표준 2 32" xfId="2791"/>
    <cellStyle name="표준 2 4" xfId="3049"/>
    <cellStyle name="표준 26" xfId="2792"/>
    <cellStyle name="표준 3" xfId="2793"/>
    <cellStyle name="표준 3 2" xfId="3096"/>
    <cellStyle name="표준 4" xfId="2794"/>
    <cellStyle name="표준 5" xfId="2795"/>
    <cellStyle name="표준 6" xfId="2796"/>
    <cellStyle name="표준 7" xfId="2797"/>
    <cellStyle name="표준 8" xfId="2798"/>
    <cellStyle name="표준 9" xfId="2799"/>
    <cellStyle name="標準_Akia(F）-8" xfId="2800"/>
    <cellStyle name="표준_안산시 문예회관" xfId="2801"/>
    <cellStyle name="표준_원가계산서양식" xfId="3048"/>
    <cellStyle name="표준_일위대가표" xfId="3047"/>
    <cellStyle name="표준1" xfId="2802"/>
    <cellStyle name="표준2" xfId="2803"/>
    <cellStyle name="표준날짜" xfId="2804"/>
    <cellStyle name="표준숫자" xfId="2805"/>
    <cellStyle name="표쥰" xfId="2806"/>
    <cellStyle name="하이퍼링크 2" xfId="2807"/>
    <cellStyle name="합계" xfId="2808"/>
    <cellStyle name="합산" xfId="2809"/>
    <cellStyle name="화폐기호" xfId="2810"/>
    <cellStyle name="화폐기호0" xfId="28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36195</xdr:colOff>
      <xdr:row>14</xdr:row>
      <xdr:rowOff>0</xdr:rowOff>
    </xdr:from>
    <xdr:to>
      <xdr:col>2</xdr:col>
      <xdr:colOff>0</xdr:colOff>
      <xdr:row>14</xdr:row>
      <xdr:rowOff>0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36195" y="6191250"/>
          <a:ext cx="64960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ko-KR" altLang="en-US" sz="1200" b="0" i="0" strike="noStrike">
              <a:solidFill>
                <a:srgbClr val="000000"/>
              </a:solidFill>
              <a:latin typeface="굴림"/>
              <a:ea typeface="굴림"/>
            </a:rPr>
            <a:t> 공  종</a:t>
          </a:r>
        </a:p>
      </xdr:txBody>
    </xdr:sp>
    <xdr:clientData/>
  </xdr:twoCellAnchor>
  <xdr:twoCellAnchor>
    <xdr:from>
      <xdr:col>3</xdr:col>
      <xdr:colOff>152400</xdr:colOff>
      <xdr:row>14</xdr:row>
      <xdr:rowOff>0</xdr:rowOff>
    </xdr:from>
    <xdr:to>
      <xdr:col>4</xdr:col>
      <xdr:colOff>116283</xdr:colOff>
      <xdr:row>14</xdr:row>
      <xdr:rowOff>0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1457325" y="6191250"/>
          <a:ext cx="163908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ko-KR" altLang="en-US" sz="1200" b="0" i="0" strike="noStrike">
              <a:solidFill>
                <a:srgbClr val="000000"/>
              </a:solidFill>
              <a:latin typeface="굴림"/>
              <a:ea typeface="굴림"/>
            </a:rPr>
            <a:t> 공 정</a:t>
          </a:r>
          <a:r>
            <a:rPr lang="en-US" altLang="ko-KR" sz="1200" b="0" i="0" strike="noStrike">
              <a:solidFill>
                <a:srgbClr val="000000"/>
              </a:solidFill>
              <a:latin typeface="굴림"/>
              <a:ea typeface="굴림"/>
            </a:rPr>
            <a:t>(</a:t>
          </a:r>
          <a:r>
            <a:rPr lang="ko-KR" altLang="en-US" sz="1200" b="0" i="0" strike="noStrike">
              <a:solidFill>
                <a:srgbClr val="000000"/>
              </a:solidFill>
              <a:latin typeface="굴림"/>
              <a:ea typeface="굴림"/>
            </a:rPr>
            <a:t>일</a:t>
          </a:r>
          <a:r>
            <a:rPr lang="en-US" altLang="ko-KR" sz="1200" b="0" i="0" strike="noStrike">
              <a:solidFill>
                <a:srgbClr val="000000"/>
              </a:solidFill>
              <a:latin typeface="굴림"/>
              <a:ea typeface="굴림"/>
            </a:rPr>
            <a:t>)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44288;&#50501;&#54848;%20&#49444;&#44228;&#4943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표지(갑)"/>
      <sheetName val="설계설명서"/>
      <sheetName val="원가계산서"/>
      <sheetName val="공사내역서"/>
      <sheetName val="물량산출근거"/>
      <sheetName val="물량산출근거 (2)"/>
      <sheetName val="일위대가"/>
      <sheetName val="단가조사"/>
      <sheetName val="고철"/>
      <sheetName val="공정표"/>
    </sheetNames>
    <sheetDataSet>
      <sheetData sheetId="0"/>
      <sheetData sheetId="1">
        <row r="6">
          <cell r="F6" t="str">
            <v>안양아트센터 관악홀 와이어로프 교체 공사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8"/>
  <sheetViews>
    <sheetView workbookViewId="0">
      <selection activeCell="F41" sqref="F41"/>
    </sheetView>
  </sheetViews>
  <sheetFormatPr defaultRowHeight="13.5"/>
  <cols>
    <col min="1" max="3" width="9" style="2"/>
    <col min="4" max="5" width="22.5" style="2" customWidth="1"/>
    <col min="6" max="7" width="17.125" style="2" customWidth="1"/>
    <col min="8" max="8" width="9" style="2"/>
    <col min="9" max="9" width="11.875" style="2" bestFit="1" customWidth="1"/>
    <col min="10" max="11" width="9" style="2"/>
    <col min="12" max="12" width="9.5" style="2" bestFit="1" customWidth="1"/>
    <col min="13" max="16384" width="9" style="2"/>
  </cols>
  <sheetData>
    <row r="1" spans="2:7" ht="20.25" customHeight="1">
      <c r="B1" s="237" t="s">
        <v>6</v>
      </c>
      <c r="C1" s="237"/>
      <c r="D1" s="237"/>
      <c r="E1" s="237"/>
      <c r="F1" s="237"/>
      <c r="G1" s="237"/>
    </row>
    <row r="2" spans="2:7" ht="20.25" customHeight="1">
      <c r="B2" s="237"/>
      <c r="C2" s="237"/>
      <c r="D2" s="237"/>
      <c r="E2" s="237"/>
      <c r="F2" s="237"/>
      <c r="G2" s="237"/>
    </row>
    <row r="3" spans="2:7" ht="51" customHeight="1" thickBot="1">
      <c r="B3" s="238" t="s">
        <v>7</v>
      </c>
      <c r="C3" s="238"/>
      <c r="D3" s="244" t="e">
        <f>#REF!</f>
        <v>#REF!</v>
      </c>
      <c r="E3" s="244"/>
      <c r="F3" s="244"/>
      <c r="G3" s="245"/>
    </row>
    <row r="4" spans="2:7" ht="39.75" customHeight="1" thickBot="1">
      <c r="B4" s="239" t="s">
        <v>83</v>
      </c>
      <c r="C4" s="240"/>
      <c r="D4" s="241"/>
      <c r="E4" s="11" t="s">
        <v>8</v>
      </c>
      <c r="F4" s="13" t="s">
        <v>9</v>
      </c>
      <c r="G4" s="12" t="s">
        <v>10</v>
      </c>
    </row>
    <row r="5" spans="2:7" ht="21.75" customHeight="1">
      <c r="B5" s="263" t="s">
        <v>11</v>
      </c>
      <c r="C5" s="242" t="s">
        <v>2</v>
      </c>
      <c r="D5" s="6" t="s">
        <v>12</v>
      </c>
      <c r="E5" s="10"/>
      <c r="F5" s="15"/>
      <c r="G5" s="14"/>
    </row>
    <row r="6" spans="2:7" ht="21.75" customHeight="1">
      <c r="B6" s="263"/>
      <c r="C6" s="242"/>
      <c r="D6" s="6" t="s">
        <v>13</v>
      </c>
      <c r="E6" s="9"/>
      <c r="F6" s="23"/>
      <c r="G6" s="18"/>
    </row>
    <row r="7" spans="2:7" ht="21.75" customHeight="1">
      <c r="B7" s="263"/>
      <c r="C7" s="242"/>
      <c r="D7" s="5" t="s">
        <v>3</v>
      </c>
      <c r="E7" s="140"/>
      <c r="F7" s="23"/>
      <c r="G7" s="18"/>
    </row>
    <row r="8" spans="2:7" ht="21.75" customHeight="1">
      <c r="B8" s="263"/>
      <c r="C8" s="243"/>
      <c r="D8" s="4" t="s">
        <v>14</v>
      </c>
      <c r="E8" s="138"/>
      <c r="F8" s="23"/>
      <c r="G8" s="18"/>
    </row>
    <row r="9" spans="2:7" ht="21.75" customHeight="1">
      <c r="B9" s="263"/>
      <c r="C9" s="252" t="s">
        <v>4</v>
      </c>
      <c r="D9" s="3" t="s">
        <v>15</v>
      </c>
      <c r="E9" s="8"/>
      <c r="F9" s="23"/>
      <c r="G9" s="17"/>
    </row>
    <row r="10" spans="2:7" ht="21.75" customHeight="1">
      <c r="B10" s="263"/>
      <c r="C10" s="242"/>
      <c r="D10" s="5" t="s">
        <v>16</v>
      </c>
      <c r="E10" s="8"/>
      <c r="F10" s="262" t="s">
        <v>124</v>
      </c>
      <c r="G10" s="248"/>
    </row>
    <row r="11" spans="2:7" ht="21.75" customHeight="1">
      <c r="B11" s="263"/>
      <c r="C11" s="243"/>
      <c r="D11" s="4" t="s">
        <v>14</v>
      </c>
      <c r="E11" s="111"/>
      <c r="F11" s="23"/>
      <c r="G11" s="18"/>
    </row>
    <row r="12" spans="2:7" ht="21.75" customHeight="1">
      <c r="B12" s="263"/>
      <c r="C12" s="255" t="s">
        <v>17</v>
      </c>
      <c r="D12" s="3" t="s">
        <v>18</v>
      </c>
      <c r="E12" s="9"/>
      <c r="F12" s="23"/>
      <c r="G12" s="18"/>
    </row>
    <row r="13" spans="2:7" ht="21.75" customHeight="1">
      <c r="B13" s="263"/>
      <c r="C13" s="256"/>
      <c r="D13" s="6" t="s">
        <v>19</v>
      </c>
      <c r="E13" s="9"/>
      <c r="F13" s="23"/>
      <c r="G13" s="18"/>
    </row>
    <row r="14" spans="2:7" ht="21.75" customHeight="1">
      <c r="B14" s="263"/>
      <c r="C14" s="256"/>
      <c r="D14" s="6" t="s">
        <v>20</v>
      </c>
      <c r="E14" s="9"/>
      <c r="F14" s="23"/>
      <c r="G14" s="18"/>
    </row>
    <row r="15" spans="2:7" ht="21.75" customHeight="1">
      <c r="B15" s="263"/>
      <c r="C15" s="256"/>
      <c r="D15" s="6" t="s">
        <v>21</v>
      </c>
      <c r="E15" s="9"/>
      <c r="F15" s="23"/>
      <c r="G15" s="18"/>
    </row>
    <row r="16" spans="2:7" ht="21.75" customHeight="1">
      <c r="B16" s="263"/>
      <c r="C16" s="256"/>
      <c r="D16" s="6" t="s">
        <v>22</v>
      </c>
      <c r="E16" s="9"/>
      <c r="F16" s="23"/>
      <c r="G16" s="18"/>
    </row>
    <row r="17" spans="2:9" ht="21.75" customHeight="1">
      <c r="B17" s="263"/>
      <c r="C17" s="256"/>
      <c r="D17" s="6" t="s">
        <v>23</v>
      </c>
      <c r="E17" s="9"/>
      <c r="F17" s="23"/>
      <c r="G17" s="18"/>
      <c r="H17" s="21"/>
      <c r="I17" s="21"/>
    </row>
    <row r="18" spans="2:9" ht="21.75" customHeight="1">
      <c r="B18" s="263"/>
      <c r="C18" s="256"/>
      <c r="D18" s="6" t="s">
        <v>24</v>
      </c>
      <c r="E18" s="9"/>
      <c r="F18" s="23"/>
      <c r="G18" s="18"/>
      <c r="H18" s="21"/>
      <c r="I18" s="21"/>
    </row>
    <row r="19" spans="2:9" ht="21.75" customHeight="1">
      <c r="B19" s="263"/>
      <c r="C19" s="256"/>
      <c r="D19" s="6" t="s">
        <v>25</v>
      </c>
      <c r="E19" s="9"/>
      <c r="F19" s="23"/>
      <c r="G19" s="18"/>
      <c r="H19" s="21"/>
      <c r="I19" s="21"/>
    </row>
    <row r="20" spans="2:9" ht="21.75" customHeight="1">
      <c r="B20" s="263"/>
      <c r="C20" s="256"/>
      <c r="D20" s="235" t="s">
        <v>26</v>
      </c>
      <c r="E20" s="9"/>
      <c r="F20" s="234" t="s">
        <v>270</v>
      </c>
      <c r="G20" s="233"/>
      <c r="H20" s="21"/>
      <c r="I20" s="21"/>
    </row>
    <row r="21" spans="2:9" ht="21.75" customHeight="1">
      <c r="B21" s="263"/>
      <c r="C21" s="256"/>
      <c r="D21" s="6" t="s">
        <v>125</v>
      </c>
      <c r="E21" s="9"/>
      <c r="F21" s="145"/>
      <c r="G21" s="144"/>
      <c r="H21" s="21"/>
      <c r="I21" s="236"/>
    </row>
    <row r="22" spans="2:9" ht="21.75" customHeight="1">
      <c r="B22" s="263"/>
      <c r="C22" s="256"/>
      <c r="D22" s="6" t="s">
        <v>126</v>
      </c>
      <c r="E22" s="9"/>
      <c r="F22" s="145"/>
      <c r="G22" s="144"/>
      <c r="H22" s="21"/>
      <c r="I22" s="21"/>
    </row>
    <row r="23" spans="2:9" ht="21.75" customHeight="1">
      <c r="B23" s="263"/>
      <c r="C23" s="256"/>
      <c r="D23" s="6" t="s">
        <v>269</v>
      </c>
      <c r="E23" s="9"/>
      <c r="F23" s="231"/>
      <c r="G23" s="232"/>
      <c r="H23" s="21"/>
      <c r="I23" s="21"/>
    </row>
    <row r="24" spans="2:9" ht="21.75" customHeight="1">
      <c r="B24" s="263"/>
      <c r="C24" s="256"/>
      <c r="D24" s="6" t="s">
        <v>27</v>
      </c>
      <c r="E24" s="9"/>
      <c r="F24" s="23"/>
      <c r="G24" s="18"/>
      <c r="H24" s="21"/>
      <c r="I24" s="21"/>
    </row>
    <row r="25" spans="2:9" ht="21.75" customHeight="1">
      <c r="B25" s="263"/>
      <c r="C25" s="256"/>
      <c r="D25" s="6" t="s">
        <v>28</v>
      </c>
      <c r="E25" s="9"/>
      <c r="F25" s="23"/>
      <c r="G25" s="18"/>
      <c r="H25" s="21"/>
      <c r="I25" s="21"/>
    </row>
    <row r="26" spans="2:9" ht="21.75" customHeight="1">
      <c r="B26" s="263"/>
      <c r="C26" s="256"/>
      <c r="D26" s="6" t="s">
        <v>29</v>
      </c>
      <c r="E26" s="9"/>
      <c r="F26" s="22"/>
      <c r="G26" s="18"/>
      <c r="H26" s="21"/>
      <c r="I26" s="21"/>
    </row>
    <row r="27" spans="2:9" ht="21.75" customHeight="1">
      <c r="B27" s="263"/>
      <c r="C27" s="256"/>
      <c r="D27" s="6" t="s">
        <v>30</v>
      </c>
      <c r="E27" s="9" t="s">
        <v>0</v>
      </c>
      <c r="F27" s="22" t="s">
        <v>0</v>
      </c>
      <c r="G27" s="18"/>
      <c r="H27" s="21"/>
      <c r="I27" s="24"/>
    </row>
    <row r="28" spans="2:9" ht="21.75" customHeight="1">
      <c r="B28" s="263"/>
      <c r="C28" s="256"/>
      <c r="D28" s="6" t="s">
        <v>31</v>
      </c>
      <c r="E28" s="9"/>
      <c r="F28" s="22"/>
      <c r="G28" s="18"/>
      <c r="H28" s="21"/>
      <c r="I28" s="21"/>
    </row>
    <row r="29" spans="2:9" ht="21.75" customHeight="1">
      <c r="B29" s="263"/>
      <c r="C29" s="256"/>
      <c r="D29" s="6" t="s">
        <v>32</v>
      </c>
      <c r="E29" s="9" t="s">
        <v>0</v>
      </c>
      <c r="F29" s="23"/>
      <c r="G29" s="18"/>
      <c r="H29" s="21"/>
      <c r="I29" s="21"/>
    </row>
    <row r="30" spans="2:9" ht="21.75" customHeight="1">
      <c r="B30" s="263"/>
      <c r="C30" s="256"/>
      <c r="D30" s="6" t="s">
        <v>33</v>
      </c>
      <c r="E30" s="9"/>
      <c r="F30" s="23"/>
      <c r="G30" s="18"/>
      <c r="H30" s="21"/>
      <c r="I30" s="21"/>
    </row>
    <row r="31" spans="2:9" ht="21.75" customHeight="1">
      <c r="B31" s="263"/>
      <c r="C31" s="256"/>
      <c r="D31" s="6" t="s">
        <v>34</v>
      </c>
      <c r="E31" s="9"/>
      <c r="F31" s="23"/>
      <c r="G31" s="18"/>
      <c r="H31" s="21"/>
      <c r="I31" s="21"/>
    </row>
    <row r="32" spans="2:9" ht="21.75" customHeight="1">
      <c r="B32" s="263"/>
      <c r="C32" s="256"/>
      <c r="D32" s="6" t="s">
        <v>35</v>
      </c>
      <c r="E32" s="9"/>
      <c r="F32" s="262" t="s">
        <v>123</v>
      </c>
      <c r="G32" s="248"/>
      <c r="H32" s="21"/>
      <c r="I32" s="21"/>
    </row>
    <row r="33" spans="2:9" ht="21.75" customHeight="1">
      <c r="B33" s="263"/>
      <c r="C33" s="256"/>
      <c r="D33" s="6" t="s">
        <v>36</v>
      </c>
      <c r="E33" s="9"/>
      <c r="F33" s="262" t="s">
        <v>122</v>
      </c>
      <c r="G33" s="248"/>
      <c r="H33" s="21"/>
      <c r="I33" s="21"/>
    </row>
    <row r="34" spans="2:9" ht="21.75" customHeight="1">
      <c r="B34" s="263"/>
      <c r="C34" s="257"/>
      <c r="D34" s="5" t="s">
        <v>37</v>
      </c>
      <c r="E34" s="7"/>
      <c r="F34" s="262" t="s">
        <v>40</v>
      </c>
      <c r="G34" s="248"/>
      <c r="H34" s="21"/>
      <c r="I34" s="21"/>
    </row>
    <row r="35" spans="2:9" ht="21.75" customHeight="1">
      <c r="B35" s="264"/>
      <c r="C35" s="258"/>
      <c r="D35" s="4" t="s">
        <v>14</v>
      </c>
      <c r="E35" s="111"/>
      <c r="F35" s="262" t="s">
        <v>0</v>
      </c>
      <c r="G35" s="248"/>
      <c r="H35" s="21"/>
      <c r="I35" s="21"/>
    </row>
    <row r="36" spans="2:9" ht="21.75" customHeight="1">
      <c r="B36" s="246" t="s">
        <v>38</v>
      </c>
      <c r="C36" s="247"/>
      <c r="D36" s="248"/>
      <c r="E36" s="9"/>
      <c r="F36" s="23" t="s">
        <v>84</v>
      </c>
      <c r="G36" s="18"/>
    </row>
    <row r="37" spans="2:9" ht="21.75" customHeight="1">
      <c r="B37" s="246" t="s">
        <v>73</v>
      </c>
      <c r="C37" s="247"/>
      <c r="D37" s="248"/>
      <c r="E37" s="9"/>
      <c r="F37" s="253" t="s">
        <v>85</v>
      </c>
      <c r="G37" s="254"/>
    </row>
    <row r="38" spans="2:9" ht="21.75" customHeight="1">
      <c r="B38" s="259" t="s">
        <v>39</v>
      </c>
      <c r="C38" s="260"/>
      <c r="D38" s="261"/>
      <c r="E38" s="9"/>
      <c r="F38" s="23"/>
      <c r="G38" s="18"/>
    </row>
    <row r="39" spans="2:9" ht="21.75" customHeight="1">
      <c r="B39" s="246" t="s">
        <v>41</v>
      </c>
      <c r="C39" s="247"/>
      <c r="D39" s="248"/>
      <c r="E39" s="141"/>
      <c r="F39" s="23"/>
      <c r="G39" s="18"/>
    </row>
    <row r="40" spans="2:9" ht="21.75" customHeight="1">
      <c r="B40" s="246" t="s">
        <v>42</v>
      </c>
      <c r="C40" s="247"/>
      <c r="D40" s="248"/>
      <c r="E40" s="9"/>
      <c r="F40" s="23"/>
      <c r="G40" s="18"/>
    </row>
    <row r="41" spans="2:9" ht="36.75" customHeight="1" thickBot="1">
      <c r="B41" s="249" t="s">
        <v>43</v>
      </c>
      <c r="C41" s="250"/>
      <c r="D41" s="251"/>
      <c r="E41" s="142"/>
      <c r="F41" s="143"/>
      <c r="G41" s="16"/>
    </row>
    <row r="42" spans="2:9">
      <c r="C42" s="20"/>
      <c r="D42" s="20"/>
    </row>
    <row r="43" spans="2:9">
      <c r="C43" s="19"/>
      <c r="D43" s="19"/>
    </row>
    <row r="44" spans="2:9">
      <c r="C44" s="21"/>
      <c r="D44" s="21"/>
    </row>
    <row r="45" spans="2:9">
      <c r="C45" s="21"/>
      <c r="D45" s="21"/>
    </row>
    <row r="46" spans="2:9">
      <c r="C46" s="21"/>
      <c r="D46" s="21"/>
    </row>
    <row r="47" spans="2:9">
      <c r="C47" s="21"/>
      <c r="D47" s="21"/>
    </row>
    <row r="48" spans="2:9">
      <c r="C48" s="21"/>
      <c r="D48" s="21"/>
    </row>
  </sheetData>
  <mergeCells count="20">
    <mergeCell ref="B40:D40"/>
    <mergeCell ref="B41:D41"/>
    <mergeCell ref="C9:C11"/>
    <mergeCell ref="F37:G37"/>
    <mergeCell ref="B36:D36"/>
    <mergeCell ref="B37:D37"/>
    <mergeCell ref="C12:C35"/>
    <mergeCell ref="B38:D38"/>
    <mergeCell ref="F33:G33"/>
    <mergeCell ref="F32:G32"/>
    <mergeCell ref="F10:G10"/>
    <mergeCell ref="B39:D39"/>
    <mergeCell ref="B5:B35"/>
    <mergeCell ref="F34:G34"/>
    <mergeCell ref="F35:G35"/>
    <mergeCell ref="B1:G2"/>
    <mergeCell ref="B3:C3"/>
    <mergeCell ref="B4:D4"/>
    <mergeCell ref="C5:C8"/>
    <mergeCell ref="D3:G3"/>
  </mergeCells>
  <phoneticPr fontId="122" type="noConversion"/>
  <printOptions horizontalCentered="1" verticalCentered="1"/>
  <pageMargins left="0.59055118110236227" right="0.59055118110236227" top="0.59055118110236227" bottom="0.59055118110236227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0"/>
  <sheetViews>
    <sheetView topLeftCell="A49" zoomScale="85" zoomScaleNormal="85" workbookViewId="0">
      <selection activeCell="H46" sqref="H46"/>
    </sheetView>
  </sheetViews>
  <sheetFormatPr defaultRowHeight="16.5"/>
  <cols>
    <col min="2" max="2" width="22.125" customWidth="1"/>
    <col min="3" max="3" width="18.375" customWidth="1"/>
    <col min="4" max="4" width="8.625" style="50" customWidth="1"/>
    <col min="5" max="5" width="6" customWidth="1"/>
    <col min="6" max="6" width="15" bestFit="1" customWidth="1"/>
    <col min="7" max="7" width="12.375" bestFit="1" customWidth="1"/>
    <col min="8" max="8" width="15" bestFit="1" customWidth="1"/>
    <col min="9" max="9" width="10.625" customWidth="1"/>
    <col min="10" max="10" width="13.625" bestFit="1" customWidth="1"/>
  </cols>
  <sheetData>
    <row r="1" spans="2:15" s="1" customFormat="1" ht="19.5" thickBot="1">
      <c r="B1" s="32"/>
      <c r="C1" s="31"/>
      <c r="D1" s="48"/>
      <c r="E1" s="30"/>
      <c r="F1" s="30"/>
      <c r="G1" s="30"/>
      <c r="H1" s="30"/>
      <c r="I1" s="30"/>
      <c r="J1" s="30"/>
      <c r="K1" s="67"/>
    </row>
    <row r="2" spans="2:15" s="1" customFormat="1">
      <c r="B2" s="275" t="s">
        <v>46</v>
      </c>
      <c r="C2" s="269" t="s">
        <v>47</v>
      </c>
      <c r="D2" s="277" t="s">
        <v>44</v>
      </c>
      <c r="E2" s="279" t="s">
        <v>45</v>
      </c>
      <c r="F2" s="281" t="s">
        <v>5</v>
      </c>
      <c r="G2" s="279" t="s">
        <v>48</v>
      </c>
      <c r="H2" s="279"/>
      <c r="I2" s="279" t="s">
        <v>49</v>
      </c>
      <c r="J2" s="279"/>
      <c r="K2" s="283" t="s">
        <v>1</v>
      </c>
    </row>
    <row r="3" spans="2:15" s="1" customFormat="1" ht="17.25" thickBot="1">
      <c r="B3" s="276"/>
      <c r="C3" s="270"/>
      <c r="D3" s="278"/>
      <c r="E3" s="280"/>
      <c r="F3" s="282"/>
      <c r="G3" s="91" t="s">
        <v>50</v>
      </c>
      <c r="H3" s="91" t="s">
        <v>51</v>
      </c>
      <c r="I3" s="91" t="s">
        <v>50</v>
      </c>
      <c r="J3" s="91" t="s">
        <v>51</v>
      </c>
      <c r="K3" s="284"/>
    </row>
    <row r="4" spans="2:15" s="1" customFormat="1" ht="18.75" customHeight="1">
      <c r="B4" s="82"/>
      <c r="C4" s="83"/>
      <c r="D4" s="84"/>
      <c r="E4" s="85"/>
      <c r="F4" s="86"/>
      <c r="G4" s="87"/>
      <c r="H4" s="88"/>
      <c r="I4" s="89"/>
      <c r="J4" s="88"/>
      <c r="K4" s="90"/>
    </row>
    <row r="5" spans="2:15" s="1" customFormat="1" ht="18.75" customHeight="1">
      <c r="B5" s="68" t="s">
        <v>215</v>
      </c>
      <c r="C5" s="47"/>
      <c r="D5" s="52" t="s">
        <v>216</v>
      </c>
      <c r="E5" s="47" t="s">
        <v>53</v>
      </c>
      <c r="F5" s="45"/>
      <c r="G5" s="37"/>
      <c r="H5" s="46"/>
      <c r="I5" s="37"/>
      <c r="J5" s="41"/>
      <c r="K5" s="69"/>
    </row>
    <row r="6" spans="2:15" s="1" customFormat="1" ht="18.75" customHeight="1">
      <c r="B6" s="68" t="s">
        <v>217</v>
      </c>
      <c r="C6" s="47"/>
      <c r="D6" s="52" t="s">
        <v>133</v>
      </c>
      <c r="E6" s="47" t="s">
        <v>53</v>
      </c>
      <c r="F6" s="45"/>
      <c r="G6" s="37"/>
      <c r="H6" s="46"/>
      <c r="I6" s="37"/>
      <c r="J6" s="41"/>
      <c r="K6" s="69"/>
    </row>
    <row r="7" spans="2:15" s="1" customFormat="1" ht="18.75" customHeight="1">
      <c r="B7" s="68" t="s">
        <v>218</v>
      </c>
      <c r="C7" s="47"/>
      <c r="D7" s="52" t="s">
        <v>104</v>
      </c>
      <c r="E7" s="47" t="s">
        <v>53</v>
      </c>
      <c r="F7" s="45"/>
      <c r="G7" s="37"/>
      <c r="H7" s="46"/>
      <c r="I7" s="37"/>
      <c r="J7" s="41"/>
      <c r="K7" s="69"/>
    </row>
    <row r="8" spans="2:15" s="1" customFormat="1" ht="18.75" customHeight="1">
      <c r="B8" s="68" t="s">
        <v>232</v>
      </c>
      <c r="C8" s="47"/>
      <c r="D8" s="52" t="s">
        <v>219</v>
      </c>
      <c r="E8" s="47" t="s">
        <v>53</v>
      </c>
      <c r="F8" s="45"/>
      <c r="G8" s="37"/>
      <c r="H8" s="46"/>
      <c r="I8" s="37"/>
      <c r="J8" s="41"/>
      <c r="K8" s="69"/>
    </row>
    <row r="9" spans="2:15" s="1" customFormat="1" ht="18.75" customHeight="1">
      <c r="B9" s="68" t="s">
        <v>221</v>
      </c>
      <c r="C9" s="47"/>
      <c r="D9" s="52" t="s">
        <v>130</v>
      </c>
      <c r="E9" s="47" t="s">
        <v>53</v>
      </c>
      <c r="F9" s="45"/>
      <c r="G9" s="37"/>
      <c r="H9" s="46"/>
      <c r="I9" s="37"/>
      <c r="J9" s="41"/>
      <c r="K9" s="69"/>
    </row>
    <row r="10" spans="2:15" s="1" customFormat="1" ht="18.75" customHeight="1">
      <c r="B10" s="68" t="s">
        <v>222</v>
      </c>
      <c r="C10" s="47"/>
      <c r="D10" s="52" t="s">
        <v>129</v>
      </c>
      <c r="E10" s="47" t="s">
        <v>53</v>
      </c>
      <c r="F10" s="45"/>
      <c r="G10" s="37"/>
      <c r="H10" s="46"/>
      <c r="I10" s="37"/>
      <c r="J10" s="41"/>
      <c r="K10" s="69"/>
    </row>
    <row r="11" spans="2:15" s="1" customFormat="1" ht="18.75" customHeight="1">
      <c r="B11" s="68" t="s">
        <v>223</v>
      </c>
      <c r="C11" s="47"/>
      <c r="D11" s="52" t="s">
        <v>106</v>
      </c>
      <c r="E11" s="47" t="s">
        <v>53</v>
      </c>
      <c r="F11" s="45"/>
      <c r="G11" s="37"/>
      <c r="H11" s="46"/>
      <c r="I11" s="37"/>
      <c r="J11" s="41"/>
      <c r="K11" s="69"/>
    </row>
    <row r="12" spans="2:15" s="1" customFormat="1" ht="18.75" customHeight="1">
      <c r="B12" s="68" t="s">
        <v>224</v>
      </c>
      <c r="C12" s="47"/>
      <c r="D12" s="52" t="s">
        <v>105</v>
      </c>
      <c r="E12" s="47" t="s">
        <v>53</v>
      </c>
      <c r="F12" s="45"/>
      <c r="G12" s="37"/>
      <c r="H12" s="46"/>
      <c r="I12" s="37"/>
      <c r="J12" s="41"/>
      <c r="K12" s="69"/>
    </row>
    <row r="13" spans="2:15" s="1" customFormat="1" ht="18.75" customHeight="1">
      <c r="B13" s="68" t="s">
        <v>225</v>
      </c>
      <c r="C13" s="47"/>
      <c r="D13" s="52" t="s">
        <v>105</v>
      </c>
      <c r="E13" s="47" t="s">
        <v>53</v>
      </c>
      <c r="F13" s="45"/>
      <c r="G13" s="37"/>
      <c r="H13" s="46"/>
      <c r="I13" s="37"/>
      <c r="J13" s="41"/>
      <c r="K13" s="69"/>
    </row>
    <row r="14" spans="2:15" s="1" customFormat="1" ht="18.75" customHeight="1">
      <c r="B14" s="68" t="s">
        <v>226</v>
      </c>
      <c r="C14" s="47"/>
      <c r="D14" s="52" t="s">
        <v>105</v>
      </c>
      <c r="E14" s="47" t="s">
        <v>53</v>
      </c>
      <c r="F14" s="45"/>
      <c r="G14" s="37"/>
      <c r="H14" s="46"/>
      <c r="I14" s="37"/>
      <c r="J14" s="41"/>
      <c r="K14" s="69"/>
    </row>
    <row r="15" spans="2:15" s="1" customFormat="1" ht="18.75" customHeight="1">
      <c r="B15" s="68" t="s">
        <v>227</v>
      </c>
      <c r="C15" s="47"/>
      <c r="D15" s="52" t="s">
        <v>59</v>
      </c>
      <c r="E15" s="47" t="s">
        <v>53</v>
      </c>
      <c r="F15" s="45"/>
      <c r="G15" s="37"/>
      <c r="H15" s="46"/>
      <c r="I15" s="37"/>
      <c r="J15" s="41"/>
      <c r="K15" s="69"/>
      <c r="O15" s="50"/>
    </row>
    <row r="16" spans="2:15" s="1" customFormat="1" ht="18.75" customHeight="1">
      <c r="B16" s="68" t="s">
        <v>228</v>
      </c>
      <c r="C16" s="47"/>
      <c r="D16" s="52" t="s">
        <v>107</v>
      </c>
      <c r="E16" s="47" t="s">
        <v>53</v>
      </c>
      <c r="F16" s="45"/>
      <c r="G16" s="37"/>
      <c r="H16" s="46"/>
      <c r="I16" s="37"/>
      <c r="J16" s="41"/>
      <c r="K16" s="69"/>
    </row>
    <row r="17" spans="2:11" s="1" customFormat="1" ht="18.75" customHeight="1">
      <c r="B17" s="68" t="s">
        <v>229</v>
      </c>
      <c r="C17" s="47"/>
      <c r="D17" s="52" t="s">
        <v>59</v>
      </c>
      <c r="E17" s="47" t="s">
        <v>53</v>
      </c>
      <c r="F17" s="45"/>
      <c r="G17" s="37"/>
      <c r="H17" s="46"/>
      <c r="I17" s="37"/>
      <c r="J17" s="41"/>
      <c r="K17" s="69"/>
    </row>
    <row r="18" spans="2:11" s="1" customFormat="1" ht="18.75" customHeight="1">
      <c r="B18" s="68" t="s">
        <v>230</v>
      </c>
      <c r="C18" s="47"/>
      <c r="D18" s="52" t="s">
        <v>59</v>
      </c>
      <c r="E18" s="47" t="s">
        <v>53</v>
      </c>
      <c r="F18" s="45"/>
      <c r="G18" s="37"/>
      <c r="H18" s="46"/>
      <c r="I18" s="37"/>
      <c r="J18" s="41"/>
      <c r="K18" s="69"/>
    </row>
    <row r="19" spans="2:11" s="1" customFormat="1" ht="18.75" customHeight="1">
      <c r="B19" s="71"/>
      <c r="C19" s="43"/>
      <c r="D19" s="51"/>
      <c r="E19" s="44"/>
      <c r="F19" s="40"/>
      <c r="G19" s="35"/>
      <c r="H19" s="39"/>
      <c r="I19" s="38"/>
      <c r="J19" s="46"/>
      <c r="K19" s="69"/>
    </row>
    <row r="20" spans="2:11" s="1" customFormat="1" ht="18.75" customHeight="1">
      <c r="B20" s="72"/>
      <c r="C20" s="43"/>
      <c r="D20" s="51"/>
      <c r="E20" s="44"/>
      <c r="F20" s="40"/>
      <c r="G20" s="35"/>
      <c r="H20" s="39"/>
      <c r="I20" s="38"/>
      <c r="J20" s="39"/>
      <c r="K20" s="69"/>
    </row>
    <row r="21" spans="2:11" s="1" customFormat="1" ht="18.75" customHeight="1">
      <c r="B21" s="70" t="s">
        <v>54</v>
      </c>
      <c r="C21" s="47"/>
      <c r="D21" s="210" t="s">
        <v>267</v>
      </c>
      <c r="E21" s="47"/>
      <c r="F21" s="40"/>
      <c r="G21" s="42"/>
      <c r="H21" s="39"/>
      <c r="I21" s="37"/>
      <c r="J21" s="139"/>
      <c r="K21" s="69"/>
    </row>
    <row r="22" spans="2:11" s="1" customFormat="1" ht="18.75" customHeight="1">
      <c r="B22" s="72"/>
      <c r="C22" s="43"/>
      <c r="D22" s="51"/>
      <c r="E22" s="44"/>
      <c r="F22" s="40"/>
      <c r="G22" s="35"/>
      <c r="H22" s="39"/>
      <c r="I22" s="38"/>
      <c r="J22" s="39"/>
      <c r="K22" s="69"/>
    </row>
    <row r="23" spans="2:11" s="1" customFormat="1" ht="18.75" customHeight="1">
      <c r="B23" s="72"/>
      <c r="C23" s="43"/>
      <c r="D23" s="51"/>
      <c r="E23" s="44"/>
      <c r="F23" s="40"/>
      <c r="G23" s="35"/>
      <c r="H23" s="39"/>
      <c r="I23" s="38"/>
      <c r="J23" s="39"/>
      <c r="K23" s="69"/>
    </row>
    <row r="24" spans="2:11" s="1" customFormat="1" ht="18.75" customHeight="1" thickBot="1">
      <c r="B24" s="73"/>
      <c r="C24" s="74"/>
      <c r="D24" s="75"/>
      <c r="E24" s="76"/>
      <c r="F24" s="77"/>
      <c r="G24" s="78"/>
      <c r="H24" s="79"/>
      <c r="I24" s="78"/>
      <c r="J24" s="80"/>
      <c r="K24" s="81"/>
    </row>
    <row r="25" spans="2:11" s="1" customFormat="1" ht="18.75" customHeight="1">
      <c r="B25" s="29"/>
      <c r="C25" s="33"/>
      <c r="D25" s="49"/>
      <c r="E25" s="29"/>
      <c r="F25" s="28"/>
      <c r="G25" s="27"/>
      <c r="H25" s="26"/>
      <c r="I25" s="27"/>
      <c r="J25" s="25"/>
      <c r="K25" s="33"/>
    </row>
    <row r="26" spans="2:11" s="1" customFormat="1" ht="18.75" customHeight="1">
      <c r="B26" s="29"/>
      <c r="C26" s="33"/>
      <c r="D26" s="49"/>
      <c r="E26" s="29"/>
      <c r="F26" s="28"/>
      <c r="G26" s="27"/>
      <c r="H26" s="26"/>
      <c r="I26" s="27"/>
      <c r="J26" s="25"/>
      <c r="K26" s="33"/>
    </row>
    <row r="27" spans="2:11" s="1" customFormat="1" ht="18.75" customHeight="1">
      <c r="B27" s="29"/>
      <c r="C27" s="33"/>
      <c r="D27" s="49"/>
      <c r="E27" s="29"/>
      <c r="F27" s="28"/>
      <c r="G27" s="27"/>
      <c r="H27" s="26"/>
      <c r="I27" s="27"/>
      <c r="J27" s="25"/>
      <c r="K27" s="33"/>
    </row>
    <row r="28" spans="2:11" s="1" customFormat="1">
      <c r="D28" s="50"/>
    </row>
    <row r="29" spans="2:11" ht="19.5" thickBot="1">
      <c r="B29" s="32"/>
      <c r="C29" s="31"/>
      <c r="D29" s="48"/>
      <c r="E29" s="30"/>
      <c r="F29" s="30"/>
      <c r="G29" s="30"/>
      <c r="H29" s="30"/>
      <c r="I29" s="30"/>
      <c r="J29" s="30"/>
      <c r="K29" s="67"/>
    </row>
    <row r="30" spans="2:11">
      <c r="B30" s="267" t="s">
        <v>46</v>
      </c>
      <c r="C30" s="269" t="s">
        <v>47</v>
      </c>
      <c r="D30" s="271" t="s">
        <v>44</v>
      </c>
      <c r="E30" s="269" t="s">
        <v>45</v>
      </c>
      <c r="F30" s="285" t="s">
        <v>5</v>
      </c>
      <c r="G30" s="265" t="s">
        <v>48</v>
      </c>
      <c r="H30" s="266"/>
      <c r="I30" s="265" t="s">
        <v>49</v>
      </c>
      <c r="J30" s="266"/>
      <c r="K30" s="273" t="s">
        <v>1</v>
      </c>
    </row>
    <row r="31" spans="2:11" ht="17.25" thickBot="1">
      <c r="B31" s="268"/>
      <c r="C31" s="270"/>
      <c r="D31" s="272"/>
      <c r="E31" s="270"/>
      <c r="F31" s="286"/>
      <c r="G31" s="91" t="s">
        <v>50</v>
      </c>
      <c r="H31" s="91" t="s">
        <v>51</v>
      </c>
      <c r="I31" s="91" t="s">
        <v>50</v>
      </c>
      <c r="J31" s="91" t="s">
        <v>51</v>
      </c>
      <c r="K31" s="274"/>
    </row>
    <row r="32" spans="2:11" s="181" customFormat="1" ht="18.75" customHeight="1">
      <c r="B32" s="172" t="str">
        <f>B5</f>
        <v xml:space="preserve"> 1. 와이어로프 교체 (SET,현수막 BATTEN 등 14조)</v>
      </c>
      <c r="C32" s="173"/>
      <c r="D32" s="174"/>
      <c r="E32" s="175"/>
      <c r="F32" s="176"/>
      <c r="G32" s="177"/>
      <c r="H32" s="178"/>
      <c r="I32" s="179"/>
      <c r="J32" s="178"/>
      <c r="K32" s="180"/>
    </row>
    <row r="33" spans="2:11" s="181" customFormat="1" ht="18.75" customHeight="1">
      <c r="B33" s="182" t="s">
        <v>55</v>
      </c>
      <c r="C33" s="183" t="s">
        <v>56</v>
      </c>
      <c r="D33" s="184">
        <f>물량산출근거!H7</f>
        <v>431.20000000000005</v>
      </c>
      <c r="E33" s="185" t="s">
        <v>58</v>
      </c>
      <c r="F33" s="186"/>
      <c r="G33" s="187"/>
      <c r="H33" s="188"/>
      <c r="I33" s="187"/>
      <c r="J33" s="189"/>
      <c r="K33" s="190"/>
    </row>
    <row r="34" spans="2:11" s="181" customFormat="1" ht="18.75" customHeight="1">
      <c r="B34" s="182" t="s">
        <v>74</v>
      </c>
      <c r="C34" s="183" t="s">
        <v>57</v>
      </c>
      <c r="D34" s="191">
        <v>8</v>
      </c>
      <c r="E34" s="185" t="s">
        <v>71</v>
      </c>
      <c r="F34" s="186"/>
      <c r="G34" s="187"/>
      <c r="H34" s="188"/>
      <c r="I34" s="187"/>
      <c r="J34" s="189"/>
      <c r="K34" s="190"/>
    </row>
    <row r="35" spans="2:11" s="181" customFormat="1" ht="18.75" customHeight="1">
      <c r="B35" s="182" t="s">
        <v>68</v>
      </c>
      <c r="C35" s="192"/>
      <c r="D35" s="191">
        <f>물량산출근거!H11/1000</f>
        <v>8.6999999999999994E-2</v>
      </c>
      <c r="E35" s="185" t="s">
        <v>69</v>
      </c>
      <c r="F35" s="186"/>
      <c r="G35" s="193"/>
      <c r="H35" s="188"/>
      <c r="I35" s="187"/>
      <c r="J35" s="189"/>
      <c r="K35" s="190"/>
    </row>
    <row r="36" spans="2:11" s="181" customFormat="1" ht="18.75" customHeight="1">
      <c r="B36" s="182" t="s">
        <v>67</v>
      </c>
      <c r="C36" s="194"/>
      <c r="D36" s="191">
        <v>8.6999999999999994E-2</v>
      </c>
      <c r="E36" s="185" t="s">
        <v>70</v>
      </c>
      <c r="F36" s="186"/>
      <c r="G36" s="193"/>
      <c r="H36" s="188"/>
      <c r="I36" s="187"/>
      <c r="J36" s="189"/>
      <c r="K36" s="190"/>
    </row>
    <row r="37" spans="2:11" s="181" customFormat="1" ht="18.75" customHeight="1">
      <c r="B37" s="195" t="s">
        <v>52</v>
      </c>
      <c r="C37" s="196"/>
      <c r="D37" s="197"/>
      <c r="E37" s="198"/>
      <c r="F37" s="199"/>
      <c r="G37" s="200"/>
      <c r="H37" s="201"/>
      <c r="I37" s="202"/>
      <c r="J37" s="203"/>
      <c r="K37" s="204"/>
    </row>
    <row r="38" spans="2:11" s="181" customFormat="1" ht="18.75" customHeight="1">
      <c r="B38" s="182"/>
      <c r="C38" s="192"/>
      <c r="D38" s="191"/>
      <c r="E38" s="185"/>
      <c r="F38" s="186"/>
      <c r="G38" s="193"/>
      <c r="H38" s="188"/>
      <c r="I38" s="193"/>
      <c r="J38" s="189"/>
      <c r="K38" s="190"/>
    </row>
    <row r="39" spans="2:11" s="181" customFormat="1" ht="18.75" customHeight="1">
      <c r="B39" s="151" t="str">
        <f>B6</f>
        <v xml:space="preserve"> 2. 와이어로프 교체 (조명 BATTEN 등 8조)</v>
      </c>
      <c r="C39" s="192"/>
      <c r="D39" s="191"/>
      <c r="E39" s="185"/>
      <c r="F39" s="186"/>
      <c r="G39" s="193"/>
      <c r="H39" s="188"/>
      <c r="I39" s="187"/>
      <c r="J39" s="189"/>
      <c r="K39" s="190"/>
    </row>
    <row r="40" spans="2:11" s="181" customFormat="1" ht="18.75" customHeight="1">
      <c r="B40" s="182" t="s">
        <v>55</v>
      </c>
      <c r="C40" s="183" t="s">
        <v>56</v>
      </c>
      <c r="D40" s="184">
        <f>물량산출근거!H14</f>
        <v>409.20000000000005</v>
      </c>
      <c r="E40" s="185" t="s">
        <v>58</v>
      </c>
      <c r="F40" s="186"/>
      <c r="G40" s="193"/>
      <c r="H40" s="188"/>
      <c r="I40" s="193"/>
      <c r="J40" s="189"/>
      <c r="K40" s="190"/>
    </row>
    <row r="41" spans="2:11" s="181" customFormat="1" ht="18.75" customHeight="1">
      <c r="B41" s="182" t="s">
        <v>72</v>
      </c>
      <c r="C41" s="183" t="s">
        <v>57</v>
      </c>
      <c r="D41" s="191">
        <v>8</v>
      </c>
      <c r="E41" s="185" t="s">
        <v>71</v>
      </c>
      <c r="F41" s="186"/>
      <c r="G41" s="205"/>
      <c r="H41" s="188"/>
      <c r="I41" s="205"/>
      <c r="J41" s="189"/>
      <c r="K41" s="190"/>
    </row>
    <row r="42" spans="2:11" s="181" customFormat="1" ht="18.75" customHeight="1">
      <c r="B42" s="182" t="s">
        <v>68</v>
      </c>
      <c r="C42" s="192"/>
      <c r="D42" s="191">
        <f>물량산출근거!H18/1000</f>
        <v>8.3000000000000004E-2</v>
      </c>
      <c r="E42" s="185" t="s">
        <v>70</v>
      </c>
      <c r="F42" s="186"/>
      <c r="G42" s="205"/>
      <c r="H42" s="188"/>
      <c r="I42" s="187"/>
      <c r="J42" s="189"/>
      <c r="K42" s="190"/>
    </row>
    <row r="43" spans="2:11" s="181" customFormat="1" ht="18.75" customHeight="1">
      <c r="B43" s="182" t="s">
        <v>67</v>
      </c>
      <c r="C43" s="194"/>
      <c r="D43" s="191">
        <v>8.3000000000000004E-2</v>
      </c>
      <c r="E43" s="185" t="s">
        <v>70</v>
      </c>
      <c r="F43" s="186"/>
      <c r="G43" s="205"/>
      <c r="H43" s="188"/>
      <c r="I43" s="187"/>
      <c r="J43" s="189"/>
      <c r="K43" s="190"/>
    </row>
    <row r="44" spans="2:11" s="181" customFormat="1" ht="18.75" customHeight="1">
      <c r="B44" s="195" t="s">
        <v>52</v>
      </c>
      <c r="C44" s="196"/>
      <c r="D44" s="197"/>
      <c r="E44" s="198"/>
      <c r="F44" s="199"/>
      <c r="G44" s="206"/>
      <c r="H44" s="201"/>
      <c r="I44" s="206"/>
      <c r="J44" s="203"/>
      <c r="K44" s="207"/>
    </row>
    <row r="45" spans="2:11" s="1" customFormat="1" ht="18.75" customHeight="1">
      <c r="B45" s="93"/>
      <c r="C45" s="108"/>
      <c r="D45" s="149"/>
      <c r="E45" s="109"/>
      <c r="F45" s="57"/>
      <c r="G45" s="66"/>
      <c r="H45" s="62"/>
      <c r="I45" s="66"/>
      <c r="J45" s="110"/>
      <c r="K45" s="106"/>
    </row>
    <row r="46" spans="2:11" s="1" customFormat="1" ht="18.75" customHeight="1">
      <c r="B46" s="151" t="str">
        <f>B7</f>
        <v xml:space="preserve"> 3. 와이어로프 교체 (드로우 BATTEN 5조)</v>
      </c>
      <c r="C46" s="43"/>
      <c r="D46" s="147"/>
      <c r="E46" s="44"/>
      <c r="F46" s="54"/>
      <c r="G46" s="58"/>
      <c r="H46" s="55"/>
      <c r="I46" s="34"/>
      <c r="J46" s="56"/>
      <c r="K46" s="92"/>
    </row>
    <row r="47" spans="2:11" s="1" customFormat="1" ht="18.75" customHeight="1">
      <c r="B47" s="71" t="s">
        <v>55</v>
      </c>
      <c r="C47" s="53" t="s">
        <v>56</v>
      </c>
      <c r="D47" s="184">
        <f>물량산출근거!H21</f>
        <v>511.50000000000006</v>
      </c>
      <c r="E47" s="44" t="s">
        <v>58</v>
      </c>
      <c r="F47" s="54"/>
      <c r="G47" s="58"/>
      <c r="H47" s="55"/>
      <c r="I47" s="58"/>
      <c r="J47" s="56"/>
      <c r="K47" s="92"/>
    </row>
    <row r="48" spans="2:11" s="1" customFormat="1" ht="18.75" customHeight="1">
      <c r="B48" s="71" t="s">
        <v>72</v>
      </c>
      <c r="C48" s="53" t="s">
        <v>57</v>
      </c>
      <c r="D48" s="147">
        <v>10</v>
      </c>
      <c r="E48" s="44" t="s">
        <v>71</v>
      </c>
      <c r="F48" s="54"/>
      <c r="G48" s="61"/>
      <c r="H48" s="55"/>
      <c r="I48" s="61"/>
      <c r="J48" s="56"/>
      <c r="K48" s="92"/>
    </row>
    <row r="49" spans="2:11" s="1" customFormat="1" ht="18.75" customHeight="1">
      <c r="B49" s="71" t="s">
        <v>68</v>
      </c>
      <c r="C49" s="43"/>
      <c r="D49" s="191">
        <f>물량산출근거!H25/1000</f>
        <v>0.10299999999999999</v>
      </c>
      <c r="E49" s="44" t="s">
        <v>69</v>
      </c>
      <c r="F49" s="54"/>
      <c r="G49" s="61"/>
      <c r="H49" s="55"/>
      <c r="I49" s="34"/>
      <c r="J49" s="56"/>
      <c r="K49" s="92"/>
    </row>
    <row r="50" spans="2:11" s="1" customFormat="1" ht="18.75" customHeight="1">
      <c r="B50" s="71" t="s">
        <v>67</v>
      </c>
      <c r="C50" s="36"/>
      <c r="D50" s="147">
        <v>0.10299999999999999</v>
      </c>
      <c r="E50" s="44" t="s">
        <v>69</v>
      </c>
      <c r="F50" s="54"/>
      <c r="G50" s="61"/>
      <c r="H50" s="55"/>
      <c r="I50" s="34"/>
      <c r="J50" s="56"/>
      <c r="K50" s="92"/>
    </row>
    <row r="51" spans="2:11" s="1" customFormat="1" ht="18.75" customHeight="1">
      <c r="B51" s="72" t="s">
        <v>52</v>
      </c>
      <c r="C51" s="104"/>
      <c r="D51" s="148"/>
      <c r="E51" s="105"/>
      <c r="F51" s="57"/>
      <c r="G51" s="65"/>
      <c r="H51" s="59"/>
      <c r="I51" s="65"/>
      <c r="J51" s="60"/>
      <c r="K51" s="106"/>
    </row>
    <row r="52" spans="2:11" s="1" customFormat="1" ht="18.75" customHeight="1">
      <c r="B52" s="93"/>
      <c r="C52" s="108"/>
      <c r="D52" s="149"/>
      <c r="E52" s="109"/>
      <c r="F52" s="57"/>
      <c r="G52" s="66"/>
      <c r="H52" s="62"/>
      <c r="I52" s="66"/>
      <c r="J52" s="110"/>
      <c r="K52" s="106"/>
    </row>
    <row r="53" spans="2:11" s="1" customFormat="1" ht="18.75" customHeight="1">
      <c r="B53" s="152" t="str">
        <f>B8</f>
        <v xml:space="preserve"> 4. 와이어로프 교체 (메인,배경,스크린,호리 5조)</v>
      </c>
      <c r="C53" s="83"/>
      <c r="D53" s="146"/>
      <c r="E53" s="85"/>
      <c r="F53" s="99"/>
      <c r="G53" s="100"/>
      <c r="H53" s="101"/>
      <c r="I53" s="102"/>
      <c r="J53" s="101"/>
      <c r="K53" s="103"/>
    </row>
    <row r="54" spans="2:11" s="1" customFormat="1" ht="18.75" customHeight="1">
      <c r="B54" s="71" t="s">
        <v>55</v>
      </c>
      <c r="C54" s="53" t="s">
        <v>56</v>
      </c>
      <c r="D54" s="184">
        <f>물량산출근거!H28</f>
        <v>334.40000000000003</v>
      </c>
      <c r="E54" s="44" t="s">
        <v>58</v>
      </c>
      <c r="F54" s="54"/>
      <c r="G54" s="34"/>
      <c r="H54" s="55"/>
      <c r="I54" s="34"/>
      <c r="J54" s="56"/>
      <c r="K54" s="92"/>
    </row>
    <row r="55" spans="2:11" s="1" customFormat="1" ht="18.75" customHeight="1">
      <c r="B55" s="71" t="s">
        <v>72</v>
      </c>
      <c r="C55" s="53" t="s">
        <v>57</v>
      </c>
      <c r="D55" s="147">
        <v>8</v>
      </c>
      <c r="E55" s="44" t="s">
        <v>71</v>
      </c>
      <c r="F55" s="54"/>
      <c r="G55" s="34"/>
      <c r="H55" s="55"/>
      <c r="I55" s="34"/>
      <c r="J55" s="56"/>
      <c r="K55" s="92"/>
    </row>
    <row r="56" spans="2:11" s="1" customFormat="1" ht="18.75" customHeight="1">
      <c r="B56" s="71" t="s">
        <v>68</v>
      </c>
      <c r="C56" s="43"/>
      <c r="D56" s="191">
        <f>물량산출근거!H32/1000</f>
        <v>7.0000000000000007E-2</v>
      </c>
      <c r="E56" s="44" t="s">
        <v>69</v>
      </c>
      <c r="F56" s="54"/>
      <c r="G56" s="58"/>
      <c r="H56" s="55"/>
      <c r="I56" s="34"/>
      <c r="J56" s="56"/>
      <c r="K56" s="92"/>
    </row>
    <row r="57" spans="2:11" s="1" customFormat="1" ht="18.75" customHeight="1">
      <c r="B57" s="71" t="s">
        <v>67</v>
      </c>
      <c r="C57" s="36"/>
      <c r="D57" s="147">
        <v>7.0000000000000007E-2</v>
      </c>
      <c r="E57" s="44" t="s">
        <v>69</v>
      </c>
      <c r="F57" s="54"/>
      <c r="G57" s="58"/>
      <c r="H57" s="55"/>
      <c r="I57" s="34"/>
      <c r="J57" s="56"/>
      <c r="K57" s="92"/>
    </row>
    <row r="58" spans="2:11" s="1" customFormat="1" ht="18.75" customHeight="1">
      <c r="B58" s="72" t="s">
        <v>52</v>
      </c>
      <c r="C58" s="104"/>
      <c r="D58" s="148"/>
      <c r="E58" s="105"/>
      <c r="F58" s="57"/>
      <c r="G58" s="64"/>
      <c r="H58" s="59"/>
      <c r="I58" s="63"/>
      <c r="J58" s="60"/>
      <c r="K58" s="107"/>
    </row>
    <row r="59" spans="2:11" s="1" customFormat="1" ht="18.75" customHeight="1">
      <c r="B59" s="71"/>
      <c r="C59" s="43"/>
      <c r="D59" s="147"/>
      <c r="E59" s="44"/>
      <c r="F59" s="54"/>
      <c r="G59" s="58"/>
      <c r="H59" s="55"/>
      <c r="I59" s="58"/>
      <c r="J59" s="56"/>
      <c r="K59" s="92"/>
    </row>
    <row r="60" spans="2:11" s="1" customFormat="1" ht="18.75" customHeight="1">
      <c r="B60" s="152" t="str">
        <f>B9</f>
        <v xml:space="preserve"> 5. 와이어로프 교체 (에이프론 BATTEN  1조)</v>
      </c>
      <c r="C60" s="83"/>
      <c r="D60" s="146"/>
      <c r="E60" s="85"/>
      <c r="F60" s="99"/>
      <c r="G60" s="100"/>
      <c r="H60" s="101"/>
      <c r="I60" s="102"/>
      <c r="J60" s="101"/>
      <c r="K60" s="103"/>
    </row>
    <row r="61" spans="2:11" s="1" customFormat="1" ht="18.75" customHeight="1">
      <c r="B61" s="71" t="s">
        <v>55</v>
      </c>
      <c r="C61" s="53" t="s">
        <v>56</v>
      </c>
      <c r="D61" s="184">
        <f>물량산출근거!H35</f>
        <v>158.4</v>
      </c>
      <c r="E61" s="44" t="s">
        <v>58</v>
      </c>
      <c r="F61" s="54"/>
      <c r="G61" s="34"/>
      <c r="H61" s="55"/>
      <c r="I61" s="34"/>
      <c r="J61" s="56"/>
      <c r="K61" s="92"/>
    </row>
    <row r="62" spans="2:11" s="1" customFormat="1" ht="18.75" customHeight="1">
      <c r="B62" s="71" t="s">
        <v>72</v>
      </c>
      <c r="C62" s="53" t="s">
        <v>57</v>
      </c>
      <c r="D62" s="147">
        <v>8</v>
      </c>
      <c r="E62" s="44" t="s">
        <v>71</v>
      </c>
      <c r="F62" s="54"/>
      <c r="G62" s="34"/>
      <c r="H62" s="55"/>
      <c r="I62" s="34"/>
      <c r="J62" s="56"/>
      <c r="K62" s="92"/>
    </row>
    <row r="63" spans="2:11" s="1" customFormat="1" ht="18.75" customHeight="1">
      <c r="B63" s="71" t="s">
        <v>68</v>
      </c>
      <c r="C63" s="43"/>
      <c r="D63" s="191">
        <f>물량산출근거!H39/1000</f>
        <v>3.5999999999999997E-2</v>
      </c>
      <c r="E63" s="44" t="s">
        <v>69</v>
      </c>
      <c r="F63" s="54"/>
      <c r="G63" s="58"/>
      <c r="H63" s="55"/>
      <c r="I63" s="34"/>
      <c r="J63" s="56"/>
      <c r="K63" s="92"/>
    </row>
    <row r="64" spans="2:11" s="1" customFormat="1" ht="18.75" customHeight="1">
      <c r="B64" s="71" t="s">
        <v>67</v>
      </c>
      <c r="C64" s="36"/>
      <c r="D64" s="147">
        <v>3.5999999999999997E-2</v>
      </c>
      <c r="E64" s="44" t="s">
        <v>69</v>
      </c>
      <c r="F64" s="54"/>
      <c r="G64" s="58"/>
      <c r="H64" s="55"/>
      <c r="I64" s="34"/>
      <c r="J64" s="56"/>
      <c r="K64" s="92"/>
    </row>
    <row r="65" spans="2:11" s="1" customFormat="1" ht="18.75" customHeight="1">
      <c r="B65" s="72" t="s">
        <v>52</v>
      </c>
      <c r="C65" s="104"/>
      <c r="D65" s="148"/>
      <c r="E65" s="105"/>
      <c r="F65" s="57"/>
      <c r="G65" s="64"/>
      <c r="H65" s="59"/>
      <c r="I65" s="63"/>
      <c r="J65" s="60"/>
      <c r="K65" s="107"/>
    </row>
    <row r="66" spans="2:11" s="1" customFormat="1" ht="18.75" customHeight="1">
      <c r="B66" s="71"/>
      <c r="C66" s="43"/>
      <c r="D66" s="147"/>
      <c r="E66" s="44"/>
      <c r="F66" s="54"/>
      <c r="G66" s="58"/>
      <c r="H66" s="55"/>
      <c r="I66" s="58"/>
      <c r="J66" s="56"/>
      <c r="K66" s="92"/>
    </row>
    <row r="67" spans="2:11" s="181" customFormat="1" ht="18.75" customHeight="1">
      <c r="B67" s="172" t="str">
        <f>B10</f>
        <v xml:space="preserve"> 6. 와이어로프 교체 (SET 1번 BATTEN  1조)</v>
      </c>
      <c r="C67" s="173"/>
      <c r="D67" s="174"/>
      <c r="E67" s="175"/>
      <c r="F67" s="176"/>
      <c r="G67" s="177"/>
      <c r="H67" s="178"/>
      <c r="I67" s="179"/>
      <c r="J67" s="178"/>
      <c r="K67" s="180"/>
    </row>
    <row r="68" spans="2:11" s="181" customFormat="1" ht="18.75" customHeight="1">
      <c r="B68" s="182" t="s">
        <v>55</v>
      </c>
      <c r="C68" s="183" t="s">
        <v>56</v>
      </c>
      <c r="D68" s="184">
        <f>물량산출근거!H42</f>
        <v>374.00000000000006</v>
      </c>
      <c r="E68" s="185" t="s">
        <v>58</v>
      </c>
      <c r="F68" s="186"/>
      <c r="G68" s="187"/>
      <c r="H68" s="188"/>
      <c r="I68" s="187"/>
      <c r="J68" s="189"/>
      <c r="K68" s="190"/>
    </row>
    <row r="69" spans="2:11" s="181" customFormat="1" ht="18.75" customHeight="1">
      <c r="B69" s="182" t="s">
        <v>72</v>
      </c>
      <c r="C69" s="183" t="s">
        <v>57</v>
      </c>
      <c r="D69" s="191">
        <v>8</v>
      </c>
      <c r="E69" s="185" t="s">
        <v>71</v>
      </c>
      <c r="F69" s="186"/>
      <c r="G69" s="187"/>
      <c r="H69" s="188"/>
      <c r="I69" s="187"/>
      <c r="J69" s="189"/>
      <c r="K69" s="190"/>
    </row>
    <row r="70" spans="2:11" s="181" customFormat="1" ht="18.75" customHeight="1">
      <c r="B70" s="182" t="s">
        <v>68</v>
      </c>
      <c r="C70" s="192"/>
      <c r="D70" s="191">
        <f>물량산출근거!H46/1000</f>
        <v>7.2999999999999995E-2</v>
      </c>
      <c r="E70" s="185" t="s">
        <v>69</v>
      </c>
      <c r="F70" s="186"/>
      <c r="G70" s="193"/>
      <c r="H70" s="188"/>
      <c r="I70" s="187"/>
      <c r="J70" s="189"/>
      <c r="K70" s="190"/>
    </row>
    <row r="71" spans="2:11" s="181" customFormat="1" ht="18.75" customHeight="1">
      <c r="B71" s="182" t="s">
        <v>67</v>
      </c>
      <c r="C71" s="194"/>
      <c r="D71" s="191">
        <v>7.2999999999999995E-2</v>
      </c>
      <c r="E71" s="185" t="s">
        <v>69</v>
      </c>
      <c r="F71" s="186"/>
      <c r="G71" s="193"/>
      <c r="H71" s="188"/>
      <c r="I71" s="187"/>
      <c r="J71" s="189"/>
      <c r="K71" s="190"/>
    </row>
    <row r="72" spans="2:11" s="181" customFormat="1" ht="18.75" customHeight="1">
      <c r="B72" s="195" t="s">
        <v>52</v>
      </c>
      <c r="C72" s="196"/>
      <c r="D72" s="197"/>
      <c r="E72" s="198"/>
      <c r="F72" s="199"/>
      <c r="G72" s="200"/>
      <c r="H72" s="201"/>
      <c r="I72" s="202"/>
      <c r="J72" s="203"/>
      <c r="K72" s="204"/>
    </row>
    <row r="73" spans="2:11" s="1" customFormat="1" ht="18.75" customHeight="1">
      <c r="B73" s="71"/>
      <c r="C73" s="43"/>
      <c r="D73" s="147"/>
      <c r="E73" s="44"/>
      <c r="F73" s="54"/>
      <c r="G73" s="58"/>
      <c r="H73" s="55"/>
      <c r="I73" s="58"/>
      <c r="J73" s="56"/>
      <c r="K73" s="92"/>
    </row>
    <row r="74" spans="2:11" s="1" customFormat="1" ht="18.75" customHeight="1">
      <c r="B74" s="151" t="str">
        <f>B11</f>
        <v xml:space="preserve"> 7. 와이어로프 교체 (브릿지 1 BATTEN 1조)</v>
      </c>
      <c r="C74" s="43"/>
      <c r="D74" s="147"/>
      <c r="E74" s="44"/>
      <c r="F74" s="54"/>
      <c r="G74" s="58"/>
      <c r="H74" s="55"/>
      <c r="I74" s="34"/>
      <c r="J74" s="56"/>
      <c r="K74" s="92"/>
    </row>
    <row r="75" spans="2:11" s="1" customFormat="1" ht="18.75" customHeight="1">
      <c r="B75" s="71" t="s">
        <v>55</v>
      </c>
      <c r="C75" s="53" t="s">
        <v>108</v>
      </c>
      <c r="D75" s="184">
        <f>물량산출근거!H49</f>
        <v>409.20000000000005</v>
      </c>
      <c r="E75" s="44" t="s">
        <v>58</v>
      </c>
      <c r="F75" s="54"/>
      <c r="G75" s="58"/>
      <c r="H75" s="55"/>
      <c r="I75" s="58"/>
      <c r="J75" s="56"/>
      <c r="K75" s="92"/>
    </row>
    <row r="76" spans="2:11" s="1" customFormat="1" ht="18.75" customHeight="1">
      <c r="B76" s="71" t="s">
        <v>72</v>
      </c>
      <c r="C76" s="53" t="s">
        <v>103</v>
      </c>
      <c r="D76" s="147">
        <v>8</v>
      </c>
      <c r="E76" s="44" t="s">
        <v>71</v>
      </c>
      <c r="F76" s="54"/>
      <c r="G76" s="61"/>
      <c r="H76" s="55"/>
      <c r="I76" s="61"/>
      <c r="J76" s="56"/>
      <c r="K76" s="92"/>
    </row>
    <row r="77" spans="2:11" s="1" customFormat="1" ht="18.75" customHeight="1">
      <c r="B77" s="71" t="s">
        <v>68</v>
      </c>
      <c r="C77" s="43"/>
      <c r="D77" s="191">
        <f>물량산출근거!H53/1000</f>
        <v>0.13800000000000001</v>
      </c>
      <c r="E77" s="44" t="s">
        <v>69</v>
      </c>
      <c r="F77" s="54"/>
      <c r="G77" s="61"/>
      <c r="H77" s="55"/>
      <c r="I77" s="34"/>
      <c r="J77" s="56"/>
      <c r="K77" s="92"/>
    </row>
    <row r="78" spans="2:11" s="1" customFormat="1" ht="18.75" customHeight="1">
      <c r="B78" s="71" t="s">
        <v>67</v>
      </c>
      <c r="C78" s="36"/>
      <c r="D78" s="147">
        <v>0.13800000000000001</v>
      </c>
      <c r="E78" s="44" t="s">
        <v>69</v>
      </c>
      <c r="F78" s="54"/>
      <c r="G78" s="61"/>
      <c r="H78" s="55"/>
      <c r="I78" s="34"/>
      <c r="J78" s="56"/>
      <c r="K78" s="92"/>
    </row>
    <row r="79" spans="2:11" s="1" customFormat="1" ht="18.75" customHeight="1">
      <c r="B79" s="72" t="s">
        <v>52</v>
      </c>
      <c r="C79" s="104"/>
      <c r="D79" s="148"/>
      <c r="E79" s="105"/>
      <c r="F79" s="57"/>
      <c r="G79" s="65"/>
      <c r="H79" s="59"/>
      <c r="I79" s="65"/>
      <c r="J79" s="60"/>
      <c r="K79" s="106"/>
    </row>
    <row r="80" spans="2:11" s="1" customFormat="1" ht="18.75" customHeight="1">
      <c r="B80" s="93"/>
      <c r="C80" s="108"/>
      <c r="D80" s="149"/>
      <c r="E80" s="109"/>
      <c r="F80" s="57"/>
      <c r="G80" s="66"/>
      <c r="H80" s="62"/>
      <c r="I80" s="66"/>
      <c r="J80" s="110"/>
      <c r="K80" s="106"/>
    </row>
    <row r="81" spans="2:11" s="1" customFormat="1" ht="18.75" customHeight="1">
      <c r="B81" s="151" t="str">
        <f>B12</f>
        <v xml:space="preserve"> 8. 와이어로프 교체 (브릿지 2 BATTEN 1조)</v>
      </c>
      <c r="C81" s="43"/>
      <c r="D81" s="147"/>
      <c r="E81" s="44"/>
      <c r="F81" s="54"/>
      <c r="G81" s="58"/>
      <c r="H81" s="55"/>
      <c r="I81" s="34"/>
      <c r="J81" s="56"/>
      <c r="K81" s="92"/>
    </row>
    <row r="82" spans="2:11" s="1" customFormat="1" ht="18.75" customHeight="1">
      <c r="B82" s="71" t="s">
        <v>55</v>
      </c>
      <c r="C82" s="53" t="s">
        <v>108</v>
      </c>
      <c r="D82" s="184">
        <f>물량산출근거!H56</f>
        <v>374.00000000000006</v>
      </c>
      <c r="E82" s="44" t="s">
        <v>58</v>
      </c>
      <c r="F82" s="54"/>
      <c r="G82" s="58"/>
      <c r="H82" s="55"/>
      <c r="I82" s="58"/>
      <c r="J82" s="56"/>
      <c r="K82" s="92"/>
    </row>
    <row r="83" spans="2:11" s="1" customFormat="1" ht="18.75" customHeight="1">
      <c r="B83" s="71" t="s">
        <v>72</v>
      </c>
      <c r="C83" s="53" t="s">
        <v>103</v>
      </c>
      <c r="D83" s="147">
        <v>8</v>
      </c>
      <c r="E83" s="44" t="s">
        <v>71</v>
      </c>
      <c r="F83" s="54"/>
      <c r="G83" s="61"/>
      <c r="H83" s="55"/>
      <c r="I83" s="61"/>
      <c r="J83" s="56"/>
      <c r="K83" s="92"/>
    </row>
    <row r="84" spans="2:11" s="1" customFormat="1" ht="18.75" customHeight="1">
      <c r="B84" s="71" t="s">
        <v>68</v>
      </c>
      <c r="C84" s="43"/>
      <c r="D84" s="191">
        <f>물량산출근거!H60/1000</f>
        <v>0.121</v>
      </c>
      <c r="E84" s="44" t="s">
        <v>69</v>
      </c>
      <c r="F84" s="54"/>
      <c r="G84" s="61"/>
      <c r="H84" s="55"/>
      <c r="I84" s="34"/>
      <c r="J84" s="56"/>
      <c r="K84" s="92"/>
    </row>
    <row r="85" spans="2:11" s="1" customFormat="1" ht="18.75" customHeight="1">
      <c r="B85" s="71" t="s">
        <v>67</v>
      </c>
      <c r="C85" s="36"/>
      <c r="D85" s="147">
        <v>0.121</v>
      </c>
      <c r="E85" s="44" t="s">
        <v>69</v>
      </c>
      <c r="F85" s="54"/>
      <c r="G85" s="61"/>
      <c r="H85" s="55"/>
      <c r="I85" s="34"/>
      <c r="J85" s="56"/>
      <c r="K85" s="92"/>
    </row>
    <row r="86" spans="2:11" s="1" customFormat="1" ht="18.75" customHeight="1">
      <c r="B86" s="72" t="s">
        <v>52</v>
      </c>
      <c r="C86" s="104"/>
      <c r="D86" s="148"/>
      <c r="E86" s="105"/>
      <c r="F86" s="57"/>
      <c r="G86" s="65"/>
      <c r="H86" s="59"/>
      <c r="I86" s="65"/>
      <c r="J86" s="60"/>
      <c r="K86" s="106"/>
    </row>
    <row r="87" spans="2:11" s="1" customFormat="1" ht="18.75" customHeight="1">
      <c r="B87" s="93"/>
      <c r="C87" s="108"/>
      <c r="D87" s="149"/>
      <c r="E87" s="109"/>
      <c r="F87" s="57"/>
      <c r="G87" s="66"/>
      <c r="H87" s="62"/>
      <c r="I87" s="66"/>
      <c r="J87" s="110"/>
      <c r="K87" s="106"/>
    </row>
    <row r="88" spans="2:11" s="1" customFormat="1" ht="18.75" customHeight="1">
      <c r="B88" s="152" t="str">
        <f>B13</f>
        <v xml:space="preserve"> 9. 와이어로프 교체 (방화막 BATTEN 1조)</v>
      </c>
      <c r="C88" s="83"/>
      <c r="D88" s="146"/>
      <c r="E88" s="85"/>
      <c r="F88" s="99"/>
      <c r="G88" s="100"/>
      <c r="H88" s="101"/>
      <c r="I88" s="102"/>
      <c r="J88" s="101"/>
      <c r="K88" s="103"/>
    </row>
    <row r="89" spans="2:11" s="1" customFormat="1" ht="18.75" customHeight="1">
      <c r="B89" s="71" t="s">
        <v>55</v>
      </c>
      <c r="C89" s="53" t="s">
        <v>108</v>
      </c>
      <c r="D89" s="184">
        <f>물량산출근거!H63</f>
        <v>330</v>
      </c>
      <c r="E89" s="44" t="s">
        <v>58</v>
      </c>
      <c r="F89" s="54"/>
      <c r="G89" s="34"/>
      <c r="H89" s="55"/>
      <c r="I89" s="34"/>
      <c r="J89" s="56"/>
      <c r="K89" s="92"/>
    </row>
    <row r="90" spans="2:11" s="1" customFormat="1" ht="18.75" customHeight="1">
      <c r="B90" s="71" t="s">
        <v>72</v>
      </c>
      <c r="C90" s="53" t="s">
        <v>103</v>
      </c>
      <c r="D90" s="147">
        <v>8</v>
      </c>
      <c r="E90" s="44" t="s">
        <v>71</v>
      </c>
      <c r="F90" s="54"/>
      <c r="G90" s="34"/>
      <c r="H90" s="55"/>
      <c r="I90" s="34"/>
      <c r="J90" s="56"/>
      <c r="K90" s="92"/>
    </row>
    <row r="91" spans="2:11" s="1" customFormat="1" ht="18.75" customHeight="1">
      <c r="B91" s="71" t="s">
        <v>68</v>
      </c>
      <c r="C91" s="43"/>
      <c r="D91" s="191">
        <f>물량산출근거!H67/1000</f>
        <v>0.11600000000000001</v>
      </c>
      <c r="E91" s="44" t="s">
        <v>69</v>
      </c>
      <c r="F91" s="54"/>
      <c r="G91" s="58"/>
      <c r="H91" s="55"/>
      <c r="I91" s="34"/>
      <c r="J91" s="56"/>
      <c r="K91" s="92"/>
    </row>
    <row r="92" spans="2:11" s="1" customFormat="1" ht="18.75" customHeight="1">
      <c r="B92" s="71" t="s">
        <v>67</v>
      </c>
      <c r="C92" s="36"/>
      <c r="D92" s="147">
        <v>0.11600000000000001</v>
      </c>
      <c r="E92" s="44" t="s">
        <v>69</v>
      </c>
      <c r="F92" s="54"/>
      <c r="G92" s="58"/>
      <c r="H92" s="55"/>
      <c r="I92" s="34"/>
      <c r="J92" s="56"/>
      <c r="K92" s="92"/>
    </row>
    <row r="93" spans="2:11" s="1" customFormat="1" ht="18.75" customHeight="1">
      <c r="B93" s="72" t="s">
        <v>52</v>
      </c>
      <c r="C93" s="104"/>
      <c r="D93" s="148"/>
      <c r="E93" s="105"/>
      <c r="F93" s="57"/>
      <c r="G93" s="64"/>
      <c r="H93" s="59"/>
      <c r="I93" s="63"/>
      <c r="J93" s="60"/>
      <c r="K93" s="107"/>
    </row>
    <row r="94" spans="2:11" s="1" customFormat="1" ht="18.75" customHeight="1">
      <c r="B94" s="71"/>
      <c r="C94" s="43"/>
      <c r="D94" s="147"/>
      <c r="E94" s="44"/>
      <c r="F94" s="54"/>
      <c r="G94" s="58"/>
      <c r="H94" s="55"/>
      <c r="I94" s="58"/>
      <c r="J94" s="56"/>
      <c r="K94" s="92"/>
    </row>
    <row r="95" spans="2:11" s="1" customFormat="1" ht="18.75" customHeight="1">
      <c r="B95" s="151" t="str">
        <f>B14</f>
        <v xml:space="preserve"> 10. 와이어로프 교체 (정면반사판 BATTEN 1조)</v>
      </c>
      <c r="C95" s="43"/>
      <c r="D95" s="147"/>
      <c r="E95" s="44"/>
      <c r="F95" s="54"/>
      <c r="G95" s="58"/>
      <c r="H95" s="55"/>
      <c r="I95" s="34"/>
      <c r="J95" s="56"/>
      <c r="K95" s="92"/>
    </row>
    <row r="96" spans="2:11" s="1" customFormat="1" ht="18.75" customHeight="1">
      <c r="B96" s="71" t="s">
        <v>55</v>
      </c>
      <c r="C96" s="53" t="s">
        <v>108</v>
      </c>
      <c r="D96" s="184">
        <f>물량산출근거!H70</f>
        <v>257.40000000000003</v>
      </c>
      <c r="E96" s="44" t="s">
        <v>58</v>
      </c>
      <c r="F96" s="54"/>
      <c r="G96" s="58"/>
      <c r="H96" s="55"/>
      <c r="I96" s="58"/>
      <c r="J96" s="56"/>
      <c r="K96" s="92"/>
    </row>
    <row r="97" spans="2:11" s="1" customFormat="1" ht="18.75" customHeight="1">
      <c r="B97" s="71" t="s">
        <v>72</v>
      </c>
      <c r="C97" s="53" t="s">
        <v>103</v>
      </c>
      <c r="D97" s="147">
        <v>6</v>
      </c>
      <c r="E97" s="44" t="s">
        <v>71</v>
      </c>
      <c r="F97" s="54"/>
      <c r="G97" s="61"/>
      <c r="H97" s="55"/>
      <c r="I97" s="61"/>
      <c r="J97" s="56"/>
      <c r="K97" s="92"/>
    </row>
    <row r="98" spans="2:11" s="1" customFormat="1" ht="18.75" customHeight="1">
      <c r="B98" s="71" t="s">
        <v>68</v>
      </c>
      <c r="C98" s="43"/>
      <c r="D98" s="191">
        <f>물량산출근거!H74/1000</f>
        <v>9.0999999999999998E-2</v>
      </c>
      <c r="E98" s="44" t="s">
        <v>69</v>
      </c>
      <c r="F98" s="54"/>
      <c r="G98" s="61"/>
      <c r="H98" s="55"/>
      <c r="I98" s="34"/>
      <c r="J98" s="56"/>
      <c r="K98" s="92"/>
    </row>
    <row r="99" spans="2:11" s="1" customFormat="1" ht="18.75" customHeight="1">
      <c r="B99" s="71" t="s">
        <v>67</v>
      </c>
      <c r="C99" s="36"/>
      <c r="D99" s="147">
        <v>9.0999999999999998E-2</v>
      </c>
      <c r="E99" s="44" t="s">
        <v>69</v>
      </c>
      <c r="F99" s="54"/>
      <c r="G99" s="61"/>
      <c r="H99" s="55"/>
      <c r="I99" s="34"/>
      <c r="J99" s="56"/>
      <c r="K99" s="92"/>
    </row>
    <row r="100" spans="2:11" s="1" customFormat="1" ht="18.75" customHeight="1">
      <c r="B100" s="72" t="s">
        <v>52</v>
      </c>
      <c r="C100" s="104"/>
      <c r="D100" s="148"/>
      <c r="E100" s="105"/>
      <c r="F100" s="57"/>
      <c r="G100" s="65"/>
      <c r="H100" s="59"/>
      <c r="I100" s="65"/>
      <c r="J100" s="60"/>
      <c r="K100" s="106"/>
    </row>
    <row r="101" spans="2:11" s="1" customFormat="1" ht="18.75" customHeight="1">
      <c r="B101" s="93"/>
      <c r="C101" s="108"/>
      <c r="D101" s="149"/>
      <c r="E101" s="109"/>
      <c r="F101" s="57"/>
      <c r="G101" s="66"/>
      <c r="H101" s="62"/>
      <c r="I101" s="66"/>
      <c r="J101" s="110"/>
      <c r="K101" s="106"/>
    </row>
    <row r="102" spans="2:11" s="1" customFormat="1" ht="18.75" customHeight="1">
      <c r="B102" s="151" t="str">
        <f>B15</f>
        <v xml:space="preserve"> 11. 와이어로프 교체 (천정반사판 1-2 BATTEN 2조)</v>
      </c>
      <c r="C102" s="43"/>
      <c r="D102" s="147"/>
      <c r="E102" s="44"/>
      <c r="F102" s="54"/>
      <c r="G102" s="58"/>
      <c r="H102" s="55"/>
      <c r="I102" s="34"/>
      <c r="J102" s="56"/>
      <c r="K102" s="92"/>
    </row>
    <row r="103" spans="2:11" s="1" customFormat="1" ht="18.75" customHeight="1">
      <c r="B103" s="71" t="s">
        <v>55</v>
      </c>
      <c r="C103" s="53" t="s">
        <v>108</v>
      </c>
      <c r="D103" s="184">
        <f>물량산출근거!H77</f>
        <v>264</v>
      </c>
      <c r="E103" s="44" t="s">
        <v>58</v>
      </c>
      <c r="F103" s="54"/>
      <c r="G103" s="58"/>
      <c r="H103" s="55"/>
      <c r="I103" s="58"/>
      <c r="J103" s="56"/>
      <c r="K103" s="92"/>
    </row>
    <row r="104" spans="2:11" s="1" customFormat="1" ht="18.75" customHeight="1">
      <c r="B104" s="71" t="s">
        <v>72</v>
      </c>
      <c r="C104" s="53" t="s">
        <v>103</v>
      </c>
      <c r="D104" s="147">
        <v>6</v>
      </c>
      <c r="E104" s="44" t="s">
        <v>71</v>
      </c>
      <c r="F104" s="54"/>
      <c r="G104" s="61"/>
      <c r="H104" s="55"/>
      <c r="I104" s="61"/>
      <c r="J104" s="56"/>
      <c r="K104" s="92"/>
    </row>
    <row r="105" spans="2:11" s="1" customFormat="1" ht="18.75" customHeight="1">
      <c r="B105" s="71" t="s">
        <v>68</v>
      </c>
      <c r="C105" s="43"/>
      <c r="D105" s="191">
        <f>물량산출근거!H81/1000</f>
        <v>0.10199999999999999</v>
      </c>
      <c r="E105" s="44" t="s">
        <v>69</v>
      </c>
      <c r="F105" s="54"/>
      <c r="G105" s="61"/>
      <c r="H105" s="55"/>
      <c r="I105" s="34"/>
      <c r="J105" s="56"/>
      <c r="K105" s="92"/>
    </row>
    <row r="106" spans="2:11" s="1" customFormat="1" ht="18.75" customHeight="1">
      <c r="B106" s="71" t="s">
        <v>67</v>
      </c>
      <c r="C106" s="36"/>
      <c r="D106" s="147">
        <v>0.10199999999999999</v>
      </c>
      <c r="E106" s="44" t="s">
        <v>69</v>
      </c>
      <c r="F106" s="54"/>
      <c r="G106" s="61"/>
      <c r="H106" s="55"/>
      <c r="I106" s="34"/>
      <c r="J106" s="56"/>
      <c r="K106" s="92"/>
    </row>
    <row r="107" spans="2:11" s="1" customFormat="1" ht="18.75" customHeight="1">
      <c r="B107" s="72" t="s">
        <v>52</v>
      </c>
      <c r="C107" s="104"/>
      <c r="D107" s="148"/>
      <c r="E107" s="105"/>
      <c r="F107" s="57"/>
      <c r="G107" s="65"/>
      <c r="H107" s="59"/>
      <c r="I107" s="65"/>
      <c r="J107" s="60"/>
      <c r="K107" s="106"/>
    </row>
    <row r="108" spans="2:11" s="1" customFormat="1" ht="18.75" customHeight="1">
      <c r="B108" s="93"/>
      <c r="C108" s="108"/>
      <c r="D108" s="149"/>
      <c r="E108" s="109"/>
      <c r="F108" s="57"/>
      <c r="G108" s="66"/>
      <c r="H108" s="62"/>
      <c r="I108" s="66"/>
      <c r="J108" s="110"/>
      <c r="K108" s="106"/>
    </row>
    <row r="109" spans="2:11" s="1" customFormat="1" ht="18.75" customHeight="1">
      <c r="B109" s="151" t="str">
        <f>B16</f>
        <v xml:space="preserve"> 12. 와이어로프 교체 (측면반사판 1-4 BATTEN 4조)</v>
      </c>
      <c r="C109" s="43"/>
      <c r="D109" s="147"/>
      <c r="E109" s="44"/>
      <c r="F109" s="54"/>
      <c r="G109" s="58"/>
      <c r="H109" s="55"/>
      <c r="I109" s="34"/>
      <c r="J109" s="56"/>
      <c r="K109" s="92"/>
    </row>
    <row r="110" spans="2:11" s="1" customFormat="1" ht="18.75" customHeight="1">
      <c r="B110" s="71" t="s">
        <v>55</v>
      </c>
      <c r="C110" s="53" t="s">
        <v>108</v>
      </c>
      <c r="D110" s="184">
        <f>물량산출근거!H84</f>
        <v>63.800000000000004</v>
      </c>
      <c r="E110" s="44" t="s">
        <v>58</v>
      </c>
      <c r="F110" s="54"/>
      <c r="G110" s="58"/>
      <c r="H110" s="55"/>
      <c r="I110" s="58"/>
      <c r="J110" s="56"/>
      <c r="K110" s="92"/>
    </row>
    <row r="111" spans="2:11" s="1" customFormat="1" ht="18.75" customHeight="1">
      <c r="B111" s="71" t="s">
        <v>72</v>
      </c>
      <c r="C111" s="53" t="s">
        <v>103</v>
      </c>
      <c r="D111" s="147">
        <v>2</v>
      </c>
      <c r="E111" s="44" t="s">
        <v>71</v>
      </c>
      <c r="F111" s="54"/>
      <c r="G111" s="61"/>
      <c r="H111" s="55"/>
      <c r="I111" s="61"/>
      <c r="J111" s="56"/>
      <c r="K111" s="92"/>
    </row>
    <row r="112" spans="2:11" s="1" customFormat="1" ht="18.75" customHeight="1">
      <c r="B112" s="71" t="s">
        <v>68</v>
      </c>
      <c r="C112" s="43"/>
      <c r="D112" s="191">
        <f>물량산출근거!H88/1000</f>
        <v>2.4E-2</v>
      </c>
      <c r="E112" s="44" t="s">
        <v>69</v>
      </c>
      <c r="F112" s="54"/>
      <c r="G112" s="61"/>
      <c r="H112" s="55"/>
      <c r="I112" s="34"/>
      <c r="J112" s="56"/>
      <c r="K112" s="92"/>
    </row>
    <row r="113" spans="2:11" s="1" customFormat="1" ht="18.75" customHeight="1">
      <c r="B113" s="71" t="s">
        <v>67</v>
      </c>
      <c r="C113" s="36"/>
      <c r="D113" s="147">
        <v>2.4E-2</v>
      </c>
      <c r="E113" s="44" t="s">
        <v>69</v>
      </c>
      <c r="F113" s="54"/>
      <c r="G113" s="61"/>
      <c r="H113" s="55"/>
      <c r="I113" s="34"/>
      <c r="J113" s="56"/>
      <c r="K113" s="92"/>
    </row>
    <row r="114" spans="2:11" s="1" customFormat="1" ht="18.75" customHeight="1">
      <c r="B114" s="72" t="s">
        <v>52</v>
      </c>
      <c r="C114" s="104"/>
      <c r="D114" s="148"/>
      <c r="E114" s="105"/>
      <c r="F114" s="57"/>
      <c r="G114" s="65"/>
      <c r="H114" s="59"/>
      <c r="I114" s="65"/>
      <c r="J114" s="60"/>
      <c r="K114" s="106"/>
    </row>
    <row r="115" spans="2:11" s="1" customFormat="1" ht="18.75" customHeight="1">
      <c r="B115" s="93"/>
      <c r="C115" s="108"/>
      <c r="D115" s="149"/>
      <c r="E115" s="109"/>
      <c r="F115" s="57"/>
      <c r="G115" s="66"/>
      <c r="H115" s="62"/>
      <c r="I115" s="66"/>
      <c r="J115" s="110"/>
      <c r="K115" s="106"/>
    </row>
    <row r="116" spans="2:11" s="1" customFormat="1" ht="18.75" customHeight="1">
      <c r="B116" s="151" t="str">
        <f>B17</f>
        <v xml:space="preserve"> 13. 와이어로프 교체 (측면반사판 5-6 BATTEN 2조)</v>
      </c>
      <c r="C116" s="43"/>
      <c r="D116" s="147"/>
      <c r="E116" s="44"/>
      <c r="F116" s="54"/>
      <c r="G116" s="58"/>
      <c r="H116" s="55"/>
      <c r="I116" s="34"/>
      <c r="J116" s="56"/>
      <c r="K116" s="92"/>
    </row>
    <row r="117" spans="2:11" s="1" customFormat="1" ht="18.75" customHeight="1">
      <c r="B117" s="71" t="s">
        <v>55</v>
      </c>
      <c r="C117" s="53" t="s">
        <v>108</v>
      </c>
      <c r="D117" s="184">
        <f>물량산출근거!H91</f>
        <v>99.000000000000014</v>
      </c>
      <c r="E117" s="44" t="s">
        <v>58</v>
      </c>
      <c r="F117" s="54"/>
      <c r="G117" s="58"/>
      <c r="H117" s="55"/>
      <c r="I117" s="58"/>
      <c r="J117" s="56"/>
      <c r="K117" s="92"/>
    </row>
    <row r="118" spans="2:11" s="1" customFormat="1" ht="18.75" customHeight="1">
      <c r="B118" s="71" t="s">
        <v>72</v>
      </c>
      <c r="C118" s="53" t="s">
        <v>103</v>
      </c>
      <c r="D118" s="147">
        <v>3</v>
      </c>
      <c r="E118" s="44" t="s">
        <v>71</v>
      </c>
      <c r="F118" s="54"/>
      <c r="G118" s="61"/>
      <c r="H118" s="55"/>
      <c r="I118" s="61"/>
      <c r="J118" s="56"/>
      <c r="K118" s="92"/>
    </row>
    <row r="119" spans="2:11" s="1" customFormat="1" ht="18.75" customHeight="1">
      <c r="B119" s="71" t="s">
        <v>68</v>
      </c>
      <c r="C119" s="43"/>
      <c r="D119" s="191">
        <f>물량산출근거!H95/1000</f>
        <v>3.6999999999999998E-2</v>
      </c>
      <c r="E119" s="44" t="s">
        <v>69</v>
      </c>
      <c r="F119" s="54"/>
      <c r="G119" s="61"/>
      <c r="H119" s="55"/>
      <c r="I119" s="34"/>
      <c r="J119" s="56"/>
      <c r="K119" s="92"/>
    </row>
    <row r="120" spans="2:11" s="1" customFormat="1" ht="18.75" customHeight="1">
      <c r="B120" s="71" t="s">
        <v>67</v>
      </c>
      <c r="C120" s="36"/>
      <c r="D120" s="147">
        <v>3.6999999999999998E-2</v>
      </c>
      <c r="E120" s="44" t="s">
        <v>69</v>
      </c>
      <c r="F120" s="54"/>
      <c r="G120" s="61"/>
      <c r="H120" s="55"/>
      <c r="I120" s="34"/>
      <c r="J120" s="56"/>
      <c r="K120" s="92"/>
    </row>
    <row r="121" spans="2:11" s="1" customFormat="1" ht="18.75" customHeight="1">
      <c r="B121" s="72" t="s">
        <v>52</v>
      </c>
      <c r="C121" s="104"/>
      <c r="D121" s="148"/>
      <c r="E121" s="105"/>
      <c r="F121" s="57"/>
      <c r="G121" s="65"/>
      <c r="H121" s="59"/>
      <c r="I121" s="65"/>
      <c r="J121" s="60"/>
      <c r="K121" s="106"/>
    </row>
    <row r="122" spans="2:11" s="1" customFormat="1" ht="18.75" customHeight="1">
      <c r="B122" s="93"/>
      <c r="C122" s="108"/>
      <c r="D122" s="149"/>
      <c r="E122" s="109"/>
      <c r="F122" s="57"/>
      <c r="G122" s="66"/>
      <c r="H122" s="62"/>
      <c r="I122" s="66"/>
      <c r="J122" s="110"/>
      <c r="K122" s="106"/>
    </row>
    <row r="123" spans="2:11" s="181" customFormat="1" ht="18.75" customHeight="1">
      <c r="B123" s="151" t="str">
        <f>B18</f>
        <v xml:space="preserve"> 14. 와이어로프 교체 (천정반사판 변각조절 2조)</v>
      </c>
      <c r="C123" s="192"/>
      <c r="D123" s="191"/>
      <c r="E123" s="185"/>
      <c r="F123" s="186"/>
      <c r="G123" s="193"/>
      <c r="H123" s="188"/>
      <c r="I123" s="187"/>
      <c r="J123" s="189"/>
      <c r="K123" s="190"/>
    </row>
    <row r="124" spans="2:11" s="181" customFormat="1" ht="18.75" customHeight="1">
      <c r="B124" s="182" t="s">
        <v>55</v>
      </c>
      <c r="C124" s="183" t="s">
        <v>132</v>
      </c>
      <c r="D124" s="184">
        <f>물량산출근거!H98</f>
        <v>146.30000000000001</v>
      </c>
      <c r="E124" s="185" t="s">
        <v>58</v>
      </c>
      <c r="F124" s="186"/>
      <c r="G124" s="193"/>
      <c r="H124" s="188"/>
      <c r="I124" s="193"/>
      <c r="J124" s="189"/>
      <c r="K124" s="190"/>
    </row>
    <row r="125" spans="2:11" s="181" customFormat="1" ht="18.75" customHeight="1">
      <c r="B125" s="182" t="s">
        <v>72</v>
      </c>
      <c r="C125" s="183" t="s">
        <v>131</v>
      </c>
      <c r="D125" s="191">
        <v>7</v>
      </c>
      <c r="E125" s="185" t="s">
        <v>71</v>
      </c>
      <c r="F125" s="186"/>
      <c r="G125" s="205"/>
      <c r="H125" s="188"/>
      <c r="I125" s="205"/>
      <c r="J125" s="189"/>
      <c r="K125" s="190"/>
    </row>
    <row r="126" spans="2:11" s="181" customFormat="1" ht="18.75" customHeight="1">
      <c r="B126" s="182" t="s">
        <v>68</v>
      </c>
      <c r="C126" s="192"/>
      <c r="D126" s="191">
        <f>물량산출근거!H102/1000</f>
        <v>1.7000000000000001E-2</v>
      </c>
      <c r="E126" s="185" t="s">
        <v>69</v>
      </c>
      <c r="F126" s="186"/>
      <c r="G126" s="205"/>
      <c r="H126" s="188"/>
      <c r="I126" s="187"/>
      <c r="J126" s="189"/>
      <c r="K126" s="190"/>
    </row>
    <row r="127" spans="2:11" s="181" customFormat="1" ht="18.75" customHeight="1">
      <c r="B127" s="182" t="s">
        <v>67</v>
      </c>
      <c r="C127" s="194"/>
      <c r="D127" s="191">
        <v>1.7000000000000001E-2</v>
      </c>
      <c r="E127" s="185" t="s">
        <v>69</v>
      </c>
      <c r="F127" s="186"/>
      <c r="G127" s="205"/>
      <c r="H127" s="188"/>
      <c r="I127" s="187"/>
      <c r="J127" s="189"/>
      <c r="K127" s="190"/>
    </row>
    <row r="128" spans="2:11" s="181" customFormat="1" ht="18.75" customHeight="1">
      <c r="B128" s="195" t="s">
        <v>52</v>
      </c>
      <c r="C128" s="196"/>
      <c r="D128" s="197"/>
      <c r="E128" s="198"/>
      <c r="F128" s="199"/>
      <c r="G128" s="206"/>
      <c r="H128" s="201"/>
      <c r="I128" s="206"/>
      <c r="J128" s="203"/>
      <c r="K128" s="207"/>
    </row>
    <row r="129" spans="1:11" ht="18.75" customHeight="1" thickBot="1">
      <c r="A129" t="s">
        <v>268</v>
      </c>
      <c r="B129" s="73"/>
      <c r="C129" s="74"/>
      <c r="D129" s="150"/>
      <c r="E129" s="76"/>
      <c r="F129" s="94"/>
      <c r="G129" s="95"/>
      <c r="H129" s="96"/>
      <c r="I129" s="95"/>
      <c r="J129" s="97"/>
      <c r="K129" s="98"/>
    </row>
    <row r="130" spans="1:11" s="1" customFormat="1">
      <c r="B130" s="29"/>
      <c r="C130" s="33"/>
      <c r="D130" s="49"/>
      <c r="E130" s="29"/>
      <c r="F130" s="28"/>
      <c r="G130" s="27"/>
      <c r="H130" s="26"/>
      <c r="I130" s="27"/>
      <c r="J130" s="25"/>
      <c r="K130" s="33"/>
    </row>
  </sheetData>
  <mergeCells count="16">
    <mergeCell ref="K30:K31"/>
    <mergeCell ref="B2:B3"/>
    <mergeCell ref="C2:C3"/>
    <mergeCell ref="D2:D3"/>
    <mergeCell ref="E2:E3"/>
    <mergeCell ref="F2:F3"/>
    <mergeCell ref="G2:H2"/>
    <mergeCell ref="I2:J2"/>
    <mergeCell ref="K2:K3"/>
    <mergeCell ref="F30:F31"/>
    <mergeCell ref="I30:J30"/>
    <mergeCell ref="G30:H30"/>
    <mergeCell ref="B30:B31"/>
    <mergeCell ref="C30:C31"/>
    <mergeCell ref="D30:D31"/>
    <mergeCell ref="E30:E31"/>
  </mergeCells>
  <phoneticPr fontId="122" type="noConversion"/>
  <printOptions horizontalCentered="1" verticalCentered="1"/>
  <pageMargins left="0.59055118110236227" right="0.59055118110236227" top="0.59055118110236227" bottom="0.59055118110236227" header="0.31496062992125984" footer="0.31496062992125984"/>
  <pageSetup paperSize="9" scale="9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4"/>
  <sheetViews>
    <sheetView topLeftCell="A4" zoomScaleNormal="100" workbookViewId="0">
      <selection activeCell="E38" sqref="E38"/>
    </sheetView>
  </sheetViews>
  <sheetFormatPr defaultRowHeight="13.5"/>
  <cols>
    <col min="1" max="1" width="9" style="158"/>
    <col min="2" max="2" width="9" style="158" customWidth="1"/>
    <col min="3" max="3" width="19" style="158" customWidth="1"/>
    <col min="4" max="4" width="19.625" style="158" customWidth="1"/>
    <col min="5" max="5" width="46.25" style="158" customWidth="1"/>
    <col min="6" max="7" width="9" style="158"/>
    <col min="8" max="8" width="9" style="209"/>
    <col min="9" max="10" width="9" style="158"/>
    <col min="11" max="12" width="10.875" style="158" bestFit="1" customWidth="1"/>
    <col min="13" max="16384" width="9" style="158"/>
  </cols>
  <sheetData>
    <row r="1" spans="1:23" ht="47.25" customHeight="1">
      <c r="A1" s="213"/>
      <c r="B1" s="293" t="s">
        <v>134</v>
      </c>
      <c r="C1" s="293"/>
      <c r="D1" s="293"/>
      <c r="E1" s="293"/>
      <c r="F1" s="293"/>
      <c r="G1" s="293"/>
      <c r="H1" s="293"/>
      <c r="I1" s="214"/>
      <c r="J1" s="214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</row>
    <row r="2" spans="1:23" ht="11.25" customHeight="1">
      <c r="A2" s="213"/>
      <c r="B2" s="215"/>
      <c r="C2" s="215"/>
      <c r="D2" s="215"/>
      <c r="E2" s="215"/>
      <c r="F2" s="215"/>
      <c r="G2" s="215"/>
      <c r="H2" s="215"/>
      <c r="I2" s="214"/>
      <c r="J2" s="214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</row>
    <row r="3" spans="1:23" ht="11.25" customHeight="1">
      <c r="A3" s="213"/>
      <c r="B3" s="216" t="s">
        <v>135</v>
      </c>
      <c r="C3" s="294" t="str">
        <f>[1]설계설명서!F6</f>
        <v>안양아트센터 관악홀 와이어로프 교체 공사</v>
      </c>
      <c r="D3" s="295"/>
      <c r="E3" s="295"/>
      <c r="F3" s="295"/>
      <c r="G3" s="295"/>
      <c r="H3" s="295"/>
      <c r="I3" s="217"/>
      <c r="J3" s="217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</row>
    <row r="4" spans="1:23" ht="11.25" customHeight="1" thickBot="1">
      <c r="A4" s="213"/>
      <c r="B4" s="218"/>
      <c r="C4" s="218"/>
      <c r="D4" s="219"/>
      <c r="E4" s="219"/>
      <c r="F4" s="219"/>
      <c r="G4" s="219"/>
      <c r="H4" s="220"/>
      <c r="I4" s="217"/>
      <c r="J4" s="217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</row>
    <row r="5" spans="1:23" ht="36.75" customHeight="1" thickBot="1">
      <c r="A5" s="213"/>
      <c r="B5" s="221" t="s">
        <v>60</v>
      </c>
      <c r="C5" s="222" t="s">
        <v>61</v>
      </c>
      <c r="D5" s="222" t="s">
        <v>62</v>
      </c>
      <c r="E5" s="222" t="s">
        <v>63</v>
      </c>
      <c r="F5" s="222" t="s">
        <v>64</v>
      </c>
      <c r="G5" s="222" t="s">
        <v>65</v>
      </c>
      <c r="H5" s="223" t="s">
        <v>66</v>
      </c>
      <c r="I5" s="213"/>
      <c r="J5" s="213"/>
      <c r="K5" s="213"/>
      <c r="L5" s="213"/>
      <c r="M5" s="213"/>
      <c r="N5" s="213"/>
      <c r="O5" s="224"/>
      <c r="P5" s="224"/>
      <c r="Q5" s="224"/>
      <c r="R5" s="230"/>
      <c r="S5" s="213"/>
      <c r="T5" s="213"/>
      <c r="U5" s="213"/>
      <c r="V5" s="213"/>
      <c r="W5" s="213"/>
    </row>
    <row r="6" spans="1:23" ht="22.5" customHeight="1">
      <c r="A6" s="153"/>
      <c r="B6" s="296" t="s">
        <v>231</v>
      </c>
      <c r="C6" s="297"/>
      <c r="D6" s="297"/>
      <c r="E6" s="298"/>
      <c r="F6" s="154" t="s">
        <v>0</v>
      </c>
      <c r="G6" s="155" t="s">
        <v>0</v>
      </c>
      <c r="H6" s="156"/>
      <c r="I6" s="153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</row>
    <row r="7" spans="1:23" ht="22.5" customHeight="1">
      <c r="A7" s="153"/>
      <c r="B7" s="159">
        <v>1</v>
      </c>
      <c r="C7" s="160" t="s">
        <v>55</v>
      </c>
      <c r="D7" s="160" t="s">
        <v>136</v>
      </c>
      <c r="E7" s="160" t="s">
        <v>233</v>
      </c>
      <c r="F7" s="161" t="s">
        <v>137</v>
      </c>
      <c r="G7" s="162">
        <v>0.1</v>
      </c>
      <c r="H7" s="163">
        <f>F7*1.1</f>
        <v>431.20000000000005</v>
      </c>
      <c r="I7" s="153"/>
      <c r="J7" s="157"/>
      <c r="K7" s="157"/>
      <c r="L7" s="164"/>
      <c r="M7" s="164"/>
      <c r="N7" s="157"/>
      <c r="O7" s="157"/>
      <c r="P7" s="157"/>
      <c r="Q7" s="157"/>
      <c r="R7" s="157"/>
      <c r="S7" s="157"/>
      <c r="T7" s="157"/>
      <c r="U7" s="157"/>
    </row>
    <row r="8" spans="1:23" ht="22.5" customHeight="1">
      <c r="A8" s="153"/>
      <c r="B8" s="159"/>
      <c r="C8" s="160"/>
      <c r="D8" s="160"/>
      <c r="E8" s="160" t="s">
        <v>138</v>
      </c>
      <c r="F8" s="161"/>
      <c r="G8" s="160"/>
      <c r="H8" s="165">
        <v>74</v>
      </c>
      <c r="I8" s="153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</row>
    <row r="9" spans="1:23" ht="22.5" customHeight="1">
      <c r="A9" s="153"/>
      <c r="B9" s="159">
        <v>2</v>
      </c>
      <c r="C9" s="160" t="s">
        <v>86</v>
      </c>
      <c r="D9" s="160" t="s">
        <v>139</v>
      </c>
      <c r="E9" s="290" t="s">
        <v>237</v>
      </c>
      <c r="F9" s="291"/>
      <c r="G9" s="292"/>
      <c r="H9" s="165"/>
      <c r="I9" s="153"/>
      <c r="J9" s="157"/>
      <c r="K9" s="157"/>
      <c r="L9" s="157"/>
      <c r="M9" s="153"/>
      <c r="N9" s="153"/>
      <c r="O9" s="153"/>
      <c r="P9" s="153"/>
      <c r="Q9" s="157"/>
      <c r="R9" s="157"/>
      <c r="S9" s="157"/>
      <c r="T9" s="157"/>
      <c r="U9" s="157"/>
    </row>
    <row r="10" spans="1:23" ht="22.5" customHeight="1">
      <c r="A10" s="153"/>
      <c r="B10" s="159"/>
      <c r="C10" s="160"/>
      <c r="D10" s="160"/>
      <c r="E10" s="160" t="s">
        <v>247</v>
      </c>
      <c r="F10" s="161"/>
      <c r="G10" s="160"/>
      <c r="H10" s="163">
        <v>13</v>
      </c>
      <c r="I10" s="153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</row>
    <row r="11" spans="1:23" ht="22.5" customHeight="1">
      <c r="A11" s="153"/>
      <c r="B11" s="159"/>
      <c r="C11" s="160" t="s">
        <v>141</v>
      </c>
      <c r="D11" s="160"/>
      <c r="E11" s="160" t="s">
        <v>248</v>
      </c>
      <c r="F11" s="161"/>
      <c r="G11" s="160"/>
      <c r="H11" s="163">
        <f>H8+H10</f>
        <v>87</v>
      </c>
      <c r="I11" s="153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</row>
    <row r="12" spans="1:23" ht="15" customHeight="1">
      <c r="A12" s="153"/>
      <c r="B12" s="166"/>
      <c r="C12" s="167"/>
      <c r="D12" s="167"/>
      <c r="E12" s="211"/>
      <c r="F12" s="212"/>
      <c r="G12" s="167"/>
      <c r="H12" s="168"/>
      <c r="I12" s="153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</row>
    <row r="13" spans="1:23" ht="22.5" customHeight="1">
      <c r="A13" s="153"/>
      <c r="B13" s="287" t="s">
        <v>190</v>
      </c>
      <c r="C13" s="288"/>
      <c r="D13" s="288"/>
      <c r="E13" s="289"/>
      <c r="F13" s="161"/>
      <c r="G13" s="160"/>
      <c r="H13" s="165"/>
      <c r="I13" s="153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</row>
    <row r="14" spans="1:23" ht="22.5" customHeight="1">
      <c r="A14" s="153"/>
      <c r="B14" s="159">
        <v>1</v>
      </c>
      <c r="C14" s="160" t="s">
        <v>55</v>
      </c>
      <c r="D14" s="160" t="s">
        <v>142</v>
      </c>
      <c r="E14" s="160" t="s">
        <v>191</v>
      </c>
      <c r="F14" s="161" t="s">
        <v>195</v>
      </c>
      <c r="G14" s="162">
        <v>0.1</v>
      </c>
      <c r="H14" s="163">
        <f>F14*1.1</f>
        <v>409.20000000000005</v>
      </c>
      <c r="I14" s="153"/>
      <c r="J14" s="153"/>
      <c r="K14" s="153"/>
      <c r="L14" s="153"/>
      <c r="M14" s="164"/>
      <c r="N14" s="153"/>
      <c r="O14" s="157"/>
      <c r="P14" s="157"/>
      <c r="Q14" s="153"/>
      <c r="R14" s="153"/>
      <c r="S14" s="153"/>
      <c r="T14" s="153"/>
      <c r="U14" s="153"/>
    </row>
    <row r="15" spans="1:23" ht="22.5" customHeight="1">
      <c r="A15" s="153"/>
      <c r="B15" s="159"/>
      <c r="C15" s="160"/>
      <c r="D15" s="160"/>
      <c r="E15" s="160" t="s">
        <v>196</v>
      </c>
      <c r="F15" s="170"/>
      <c r="G15" s="171"/>
      <c r="H15" s="165">
        <v>70</v>
      </c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</row>
    <row r="16" spans="1:23" ht="22.5" customHeight="1">
      <c r="A16" s="153"/>
      <c r="B16" s="159">
        <v>2</v>
      </c>
      <c r="C16" s="160" t="s">
        <v>86</v>
      </c>
      <c r="D16" s="160" t="s">
        <v>57</v>
      </c>
      <c r="E16" s="290" t="s">
        <v>238</v>
      </c>
      <c r="F16" s="291"/>
      <c r="G16" s="292"/>
      <c r="H16" s="165"/>
      <c r="I16" s="153"/>
      <c r="J16" s="153"/>
      <c r="K16" s="157"/>
      <c r="L16" s="157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</row>
    <row r="17" spans="1:23" ht="22.5" customHeight="1">
      <c r="A17" s="153"/>
      <c r="B17" s="159"/>
      <c r="C17" s="160"/>
      <c r="D17" s="160"/>
      <c r="E17" s="160" t="s">
        <v>214</v>
      </c>
      <c r="F17" s="161"/>
      <c r="G17" s="160"/>
      <c r="H17" s="165">
        <v>13</v>
      </c>
      <c r="I17" s="153"/>
      <c r="J17" s="153"/>
      <c r="K17" s="153"/>
      <c r="L17" s="153"/>
      <c r="M17" s="153"/>
      <c r="N17" s="153"/>
      <c r="O17" s="157"/>
      <c r="P17" s="157"/>
      <c r="Q17" s="157"/>
      <c r="R17" s="157"/>
      <c r="S17" s="153"/>
      <c r="T17" s="153"/>
      <c r="U17" s="153"/>
      <c r="V17" s="153"/>
      <c r="W17" s="153"/>
    </row>
    <row r="18" spans="1:23" ht="22.5" customHeight="1">
      <c r="A18" s="153" t="s">
        <v>0</v>
      </c>
      <c r="B18" s="159"/>
      <c r="C18" s="160" t="s">
        <v>143</v>
      </c>
      <c r="D18" s="160"/>
      <c r="E18" s="160" t="s">
        <v>249</v>
      </c>
      <c r="F18" s="161"/>
      <c r="G18" s="160"/>
      <c r="H18" s="163">
        <f>H15+H17</f>
        <v>83</v>
      </c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</row>
    <row r="19" spans="1:23" ht="15" customHeight="1">
      <c r="A19" s="153"/>
      <c r="B19" s="166"/>
      <c r="C19" s="167"/>
      <c r="D19" s="167"/>
      <c r="E19" s="167"/>
      <c r="F19" s="212"/>
      <c r="G19" s="167"/>
      <c r="H19" s="168"/>
      <c r="I19" s="153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</row>
    <row r="20" spans="1:23" ht="22.5" customHeight="1">
      <c r="A20" s="153"/>
      <c r="B20" s="287" t="s">
        <v>144</v>
      </c>
      <c r="C20" s="288"/>
      <c r="D20" s="288"/>
      <c r="E20" s="289"/>
      <c r="F20" s="161"/>
      <c r="G20" s="160"/>
      <c r="H20" s="165"/>
      <c r="I20" s="153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</row>
    <row r="21" spans="1:23" ht="22.5" customHeight="1">
      <c r="A21" s="153"/>
      <c r="B21" s="159">
        <v>1</v>
      </c>
      <c r="C21" s="160" t="s">
        <v>145</v>
      </c>
      <c r="D21" s="160" t="s">
        <v>146</v>
      </c>
      <c r="E21" s="160" t="s">
        <v>192</v>
      </c>
      <c r="F21" s="161" t="s">
        <v>197</v>
      </c>
      <c r="G21" s="162">
        <v>0.1</v>
      </c>
      <c r="H21" s="163">
        <f>F21*1.1</f>
        <v>511.50000000000006</v>
      </c>
      <c r="I21" s="153"/>
      <c r="J21" s="153"/>
      <c r="K21" s="153"/>
      <c r="L21" s="153"/>
      <c r="M21" s="164"/>
      <c r="N21" s="153"/>
      <c r="O21" s="157"/>
      <c r="P21" s="157"/>
      <c r="Q21" s="153"/>
      <c r="R21" s="153"/>
      <c r="S21" s="153"/>
      <c r="T21" s="153"/>
      <c r="U21" s="153"/>
      <c r="V21" s="153"/>
      <c r="W21" s="153"/>
    </row>
    <row r="22" spans="1:23" ht="22.5" customHeight="1">
      <c r="A22" s="153"/>
      <c r="B22" s="159"/>
      <c r="C22" s="160"/>
      <c r="D22" s="160"/>
      <c r="E22" s="160" t="s">
        <v>198</v>
      </c>
      <c r="F22" s="170"/>
      <c r="G22" s="171"/>
      <c r="H22" s="165">
        <v>87</v>
      </c>
      <c r="I22" s="153"/>
      <c r="J22" s="153"/>
      <c r="K22" s="157"/>
      <c r="L22" s="157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</row>
    <row r="23" spans="1:23" ht="22.5" customHeight="1">
      <c r="A23" s="153"/>
      <c r="B23" s="159">
        <v>2</v>
      </c>
      <c r="C23" s="160" t="s">
        <v>86</v>
      </c>
      <c r="D23" s="160" t="s">
        <v>57</v>
      </c>
      <c r="E23" s="290" t="s">
        <v>239</v>
      </c>
      <c r="F23" s="291"/>
      <c r="G23" s="292"/>
      <c r="H23" s="165"/>
      <c r="I23" s="153"/>
      <c r="J23" s="153"/>
      <c r="K23" s="169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</row>
    <row r="24" spans="1:23" ht="22.5" customHeight="1">
      <c r="A24" s="153"/>
      <c r="B24" s="159"/>
      <c r="C24" s="160"/>
      <c r="D24" s="160"/>
      <c r="E24" s="160" t="s">
        <v>250</v>
      </c>
      <c r="F24" s="161"/>
      <c r="G24" s="160"/>
      <c r="H24" s="165">
        <v>16</v>
      </c>
      <c r="I24" s="153"/>
      <c r="J24" s="153"/>
      <c r="K24" s="153"/>
      <c r="L24" s="153"/>
      <c r="M24" s="153"/>
      <c r="N24" s="153"/>
      <c r="O24" s="157"/>
      <c r="P24" s="157"/>
      <c r="Q24" s="157"/>
      <c r="R24" s="153"/>
      <c r="S24" s="153"/>
      <c r="T24" s="153"/>
      <c r="U24" s="153"/>
      <c r="V24" s="153"/>
      <c r="W24" s="153"/>
    </row>
    <row r="25" spans="1:23" ht="22.5" customHeight="1">
      <c r="A25" s="153" t="s">
        <v>0</v>
      </c>
      <c r="B25" s="159"/>
      <c r="C25" s="160" t="s">
        <v>140</v>
      </c>
      <c r="D25" s="160"/>
      <c r="E25" s="160" t="s">
        <v>251</v>
      </c>
      <c r="F25" s="161"/>
      <c r="G25" s="160"/>
      <c r="H25" s="163">
        <f>H22+H24</f>
        <v>103</v>
      </c>
      <c r="I25" s="153"/>
      <c r="J25" s="153"/>
      <c r="K25" s="169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</row>
    <row r="26" spans="1:23" ht="15" customHeight="1">
      <c r="A26" s="153"/>
      <c r="B26" s="166"/>
      <c r="C26" s="167"/>
      <c r="D26" s="167"/>
      <c r="E26" s="167"/>
      <c r="F26" s="212"/>
      <c r="G26" s="167"/>
      <c r="H26" s="168"/>
      <c r="I26" s="153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</row>
    <row r="27" spans="1:23" ht="22.5" customHeight="1">
      <c r="A27" s="153"/>
      <c r="B27" s="287" t="s">
        <v>220</v>
      </c>
      <c r="C27" s="288"/>
      <c r="D27" s="288"/>
      <c r="E27" s="289"/>
      <c r="F27" s="161"/>
      <c r="G27" s="160"/>
      <c r="H27" s="165"/>
      <c r="I27" s="153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</row>
    <row r="28" spans="1:23" ht="22.5" customHeight="1">
      <c r="A28" s="153"/>
      <c r="B28" s="159">
        <v>1</v>
      </c>
      <c r="C28" s="160" t="s">
        <v>55</v>
      </c>
      <c r="D28" s="160" t="s">
        <v>147</v>
      </c>
      <c r="E28" s="160" t="s">
        <v>148</v>
      </c>
      <c r="F28" s="161" t="s">
        <v>149</v>
      </c>
      <c r="G28" s="162">
        <v>0.1</v>
      </c>
      <c r="H28" s="163">
        <f>F28*1.1</f>
        <v>334.40000000000003</v>
      </c>
      <c r="I28" s="153"/>
      <c r="J28" s="153"/>
      <c r="K28" s="153"/>
      <c r="L28" s="153"/>
      <c r="M28" s="164"/>
      <c r="N28" s="153"/>
      <c r="O28" s="157"/>
      <c r="P28" s="157"/>
      <c r="Q28" s="153"/>
      <c r="R28" s="153"/>
      <c r="S28" s="153"/>
      <c r="T28" s="153"/>
      <c r="U28" s="153"/>
      <c r="V28" s="153"/>
      <c r="W28" s="153"/>
    </row>
    <row r="29" spans="1:23" ht="22.5" customHeight="1">
      <c r="A29" s="153"/>
      <c r="B29" s="159"/>
      <c r="C29" s="160"/>
      <c r="D29" s="160"/>
      <c r="E29" s="160" t="s">
        <v>199</v>
      </c>
      <c r="F29" s="170"/>
      <c r="G29" s="171"/>
      <c r="H29" s="165">
        <v>57</v>
      </c>
      <c r="I29" s="153"/>
      <c r="J29" s="153"/>
      <c r="K29" s="157"/>
      <c r="L29" s="157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</row>
    <row r="30" spans="1:23" ht="22.5" customHeight="1">
      <c r="A30" s="153"/>
      <c r="B30" s="159">
        <v>2</v>
      </c>
      <c r="C30" s="160" t="s">
        <v>86</v>
      </c>
      <c r="D30" s="160" t="s">
        <v>139</v>
      </c>
      <c r="E30" s="290" t="s">
        <v>240</v>
      </c>
      <c r="F30" s="291"/>
      <c r="G30" s="292"/>
      <c r="H30" s="165"/>
      <c r="I30" s="153"/>
      <c r="J30" s="153"/>
      <c r="K30" s="169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</row>
    <row r="31" spans="1:23" ht="22.5" customHeight="1">
      <c r="A31" s="153"/>
      <c r="B31" s="159"/>
      <c r="C31" s="160"/>
      <c r="D31" s="160"/>
      <c r="E31" s="160" t="s">
        <v>214</v>
      </c>
      <c r="F31" s="161"/>
      <c r="G31" s="160"/>
      <c r="H31" s="165">
        <v>13</v>
      </c>
      <c r="I31" s="153"/>
      <c r="J31" s="153"/>
      <c r="K31" s="153"/>
      <c r="L31" s="153"/>
      <c r="M31" s="153"/>
      <c r="N31" s="153"/>
      <c r="O31" s="157"/>
      <c r="P31" s="157"/>
      <c r="Q31" s="157"/>
      <c r="R31" s="153"/>
      <c r="S31" s="153"/>
      <c r="T31" s="153"/>
      <c r="U31" s="153"/>
      <c r="V31" s="153"/>
      <c r="W31" s="153"/>
    </row>
    <row r="32" spans="1:23" ht="22.5" customHeight="1">
      <c r="A32" s="153" t="s">
        <v>0</v>
      </c>
      <c r="B32" s="159"/>
      <c r="C32" s="160" t="s">
        <v>143</v>
      </c>
      <c r="D32" s="160"/>
      <c r="E32" s="160" t="s">
        <v>252</v>
      </c>
      <c r="F32" s="161"/>
      <c r="G32" s="160"/>
      <c r="H32" s="163">
        <f>H29+H31</f>
        <v>70</v>
      </c>
      <c r="I32" s="153"/>
      <c r="J32" s="153"/>
      <c r="K32" s="169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</row>
    <row r="33" spans="1:23" ht="15" customHeight="1">
      <c r="A33" s="153"/>
      <c r="B33" s="166"/>
      <c r="C33" s="167"/>
      <c r="D33" s="167"/>
      <c r="E33" s="167"/>
      <c r="F33" s="212"/>
      <c r="G33" s="167"/>
      <c r="H33" s="168"/>
      <c r="I33" s="153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</row>
    <row r="34" spans="1:23" ht="22.5" customHeight="1">
      <c r="A34" s="153"/>
      <c r="B34" s="287" t="s">
        <v>152</v>
      </c>
      <c r="C34" s="288"/>
      <c r="D34" s="288"/>
      <c r="E34" s="289"/>
      <c r="F34" s="161"/>
      <c r="G34" s="160"/>
      <c r="H34" s="165"/>
      <c r="I34" s="153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</row>
    <row r="35" spans="1:23" ht="22.5" customHeight="1">
      <c r="A35" s="153"/>
      <c r="B35" s="159">
        <v>1</v>
      </c>
      <c r="C35" s="160" t="s">
        <v>55</v>
      </c>
      <c r="D35" s="160" t="s">
        <v>153</v>
      </c>
      <c r="E35" s="160" t="s">
        <v>234</v>
      </c>
      <c r="F35" s="161" t="s">
        <v>154</v>
      </c>
      <c r="G35" s="162">
        <v>0.1</v>
      </c>
      <c r="H35" s="163">
        <f>F35*1.1</f>
        <v>158.4</v>
      </c>
      <c r="I35" s="153"/>
      <c r="J35" s="153"/>
      <c r="K35" s="153"/>
      <c r="L35" s="153"/>
      <c r="M35" s="153"/>
      <c r="N35" s="153"/>
      <c r="O35" s="157"/>
      <c r="P35" s="157"/>
      <c r="Q35" s="153"/>
      <c r="R35" s="153"/>
      <c r="S35" s="153"/>
      <c r="T35" s="153"/>
      <c r="U35" s="153"/>
      <c r="V35" s="153"/>
      <c r="W35" s="153"/>
    </row>
    <row r="36" spans="1:23" ht="22.5" customHeight="1">
      <c r="A36" s="153"/>
      <c r="B36" s="159"/>
      <c r="C36" s="160"/>
      <c r="D36" s="160"/>
      <c r="E36" s="160" t="s">
        <v>155</v>
      </c>
      <c r="F36" s="170"/>
      <c r="G36" s="171"/>
      <c r="H36" s="165">
        <v>27</v>
      </c>
      <c r="I36" s="153"/>
      <c r="J36" s="153"/>
      <c r="K36" s="157"/>
      <c r="L36" s="157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</row>
    <row r="37" spans="1:23" ht="22.5" customHeight="1">
      <c r="A37" s="153"/>
      <c r="B37" s="159">
        <v>2</v>
      </c>
      <c r="C37" s="160" t="s">
        <v>156</v>
      </c>
      <c r="D37" s="160" t="s">
        <v>57</v>
      </c>
      <c r="E37" s="290" t="s">
        <v>241</v>
      </c>
      <c r="F37" s="291"/>
      <c r="G37" s="292"/>
      <c r="H37" s="165"/>
      <c r="I37" s="153"/>
      <c r="J37" s="153"/>
      <c r="K37" s="169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</row>
    <row r="38" spans="1:23" ht="22.5" customHeight="1">
      <c r="A38" s="153"/>
      <c r="B38" s="159"/>
      <c r="C38" s="160"/>
      <c r="D38" s="160"/>
      <c r="E38" s="160" t="s">
        <v>212</v>
      </c>
      <c r="F38" s="161"/>
      <c r="G38" s="160"/>
      <c r="H38" s="165">
        <v>9</v>
      </c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</row>
    <row r="39" spans="1:23" ht="22.5" customHeight="1">
      <c r="A39" s="153" t="s">
        <v>0</v>
      </c>
      <c r="B39" s="159"/>
      <c r="C39" s="160" t="s">
        <v>140</v>
      </c>
      <c r="D39" s="160"/>
      <c r="E39" s="160" t="s">
        <v>253</v>
      </c>
      <c r="F39" s="161"/>
      <c r="G39" s="160"/>
      <c r="H39" s="163">
        <f>H36+H38</f>
        <v>36</v>
      </c>
      <c r="I39" s="153"/>
      <c r="J39" s="153"/>
      <c r="K39" s="169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</row>
    <row r="40" spans="1:23" ht="15" customHeight="1">
      <c r="A40" s="153"/>
      <c r="B40" s="166"/>
      <c r="C40" s="167"/>
      <c r="D40" s="167"/>
      <c r="E40" s="167"/>
      <c r="F40" s="212"/>
      <c r="G40" s="167"/>
      <c r="H40" s="168"/>
      <c r="I40" s="153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</row>
    <row r="41" spans="1:23" ht="22.5" customHeight="1">
      <c r="A41" s="153"/>
      <c r="B41" s="287" t="s">
        <v>157</v>
      </c>
      <c r="C41" s="288"/>
      <c r="D41" s="288"/>
      <c r="E41" s="289"/>
      <c r="F41" s="161"/>
      <c r="G41" s="160"/>
      <c r="H41" s="165"/>
      <c r="I41" s="153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</row>
    <row r="42" spans="1:23" ht="22.5" customHeight="1">
      <c r="A42" s="153"/>
      <c r="B42" s="159">
        <v>1</v>
      </c>
      <c r="C42" s="160" t="s">
        <v>145</v>
      </c>
      <c r="D42" s="160" t="s">
        <v>158</v>
      </c>
      <c r="E42" s="160" t="s">
        <v>235</v>
      </c>
      <c r="F42" s="161" t="s">
        <v>201</v>
      </c>
      <c r="G42" s="162">
        <v>0.1</v>
      </c>
      <c r="H42" s="163">
        <f>F42*1.1</f>
        <v>374.00000000000006</v>
      </c>
      <c r="I42" s="153"/>
      <c r="J42" s="153"/>
      <c r="K42" s="153"/>
      <c r="L42" s="153"/>
      <c r="M42" s="153"/>
      <c r="N42" s="153"/>
      <c r="O42" s="157"/>
      <c r="P42" s="157"/>
      <c r="Q42" s="153"/>
      <c r="R42" s="153"/>
      <c r="S42" s="153"/>
      <c r="T42" s="153"/>
      <c r="U42" s="153"/>
      <c r="V42" s="153"/>
      <c r="W42" s="153"/>
    </row>
    <row r="43" spans="1:23" ht="22.5" customHeight="1">
      <c r="A43" s="153"/>
      <c r="B43" s="159"/>
      <c r="C43" s="160"/>
      <c r="D43" s="160"/>
      <c r="E43" s="160" t="s">
        <v>203</v>
      </c>
      <c r="F43" s="170"/>
      <c r="G43" s="171"/>
      <c r="H43" s="165">
        <v>64</v>
      </c>
      <c r="I43" s="153"/>
      <c r="J43" s="153"/>
      <c r="K43" s="157"/>
      <c r="L43" s="157"/>
      <c r="M43" s="153"/>
      <c r="N43" s="153"/>
      <c r="O43" s="157"/>
      <c r="P43" s="157"/>
      <c r="Q43" s="153"/>
      <c r="R43" s="153"/>
      <c r="S43" s="153"/>
      <c r="T43" s="153"/>
      <c r="U43" s="153"/>
      <c r="V43" s="153"/>
      <c r="W43" s="153"/>
    </row>
    <row r="44" spans="1:23" ht="22.5" customHeight="1">
      <c r="A44" s="153"/>
      <c r="B44" s="159">
        <v>2</v>
      </c>
      <c r="C44" s="160" t="s">
        <v>86</v>
      </c>
      <c r="D44" s="160" t="s">
        <v>57</v>
      </c>
      <c r="E44" s="290" t="s">
        <v>241</v>
      </c>
      <c r="F44" s="291"/>
      <c r="G44" s="292"/>
      <c r="H44" s="165"/>
      <c r="I44" s="153"/>
      <c r="J44" s="153"/>
      <c r="K44" s="169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</row>
    <row r="45" spans="1:23" ht="22.5" customHeight="1">
      <c r="A45" s="153"/>
      <c r="B45" s="159"/>
      <c r="C45" s="160"/>
      <c r="D45" s="160"/>
      <c r="E45" s="160" t="s">
        <v>212</v>
      </c>
      <c r="F45" s="161"/>
      <c r="G45" s="160"/>
      <c r="H45" s="165">
        <v>9</v>
      </c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</row>
    <row r="46" spans="1:23" ht="22.5" customHeight="1">
      <c r="A46" s="153" t="s">
        <v>0</v>
      </c>
      <c r="B46" s="159"/>
      <c r="C46" s="160" t="s">
        <v>140</v>
      </c>
      <c r="D46" s="160"/>
      <c r="E46" s="160" t="s">
        <v>254</v>
      </c>
      <c r="F46" s="161"/>
      <c r="G46" s="160"/>
      <c r="H46" s="163">
        <f>H43+H45</f>
        <v>73</v>
      </c>
      <c r="I46" s="153"/>
      <c r="J46" s="153"/>
      <c r="K46" s="169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</row>
    <row r="47" spans="1:23" ht="15" customHeight="1">
      <c r="A47" s="153"/>
      <c r="B47" s="166"/>
      <c r="C47" s="167"/>
      <c r="D47" s="167"/>
      <c r="E47" s="167"/>
      <c r="F47" s="212"/>
      <c r="G47" s="167"/>
      <c r="H47" s="168"/>
      <c r="I47" s="153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</row>
    <row r="48" spans="1:23" ht="22.5" customHeight="1">
      <c r="A48" s="153"/>
      <c r="B48" s="287" t="s">
        <v>159</v>
      </c>
      <c r="C48" s="288"/>
      <c r="D48" s="288"/>
      <c r="E48" s="289"/>
      <c r="F48" s="161"/>
      <c r="G48" s="160"/>
      <c r="H48" s="165"/>
      <c r="I48" s="153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</row>
    <row r="49" spans="1:23" ht="22.5" customHeight="1">
      <c r="A49" s="153"/>
      <c r="B49" s="159">
        <v>1</v>
      </c>
      <c r="C49" s="160" t="s">
        <v>145</v>
      </c>
      <c r="D49" s="160" t="s">
        <v>160</v>
      </c>
      <c r="E49" s="160" t="s">
        <v>193</v>
      </c>
      <c r="F49" s="161" t="s">
        <v>202</v>
      </c>
      <c r="G49" s="162">
        <v>0.1</v>
      </c>
      <c r="H49" s="163">
        <f>F49*1.1</f>
        <v>409.20000000000005</v>
      </c>
      <c r="I49" s="153"/>
      <c r="J49" s="153"/>
      <c r="K49" s="153"/>
      <c r="L49" s="153"/>
      <c r="M49" s="153"/>
      <c r="N49" s="153"/>
      <c r="O49" s="157"/>
      <c r="P49" s="157"/>
      <c r="Q49" s="153"/>
      <c r="R49" s="153"/>
      <c r="S49" s="153"/>
      <c r="T49" s="153"/>
      <c r="U49" s="153"/>
      <c r="V49" s="153"/>
      <c r="W49" s="153"/>
    </row>
    <row r="50" spans="1:23" ht="22.5" customHeight="1">
      <c r="A50" s="153"/>
      <c r="B50" s="159"/>
      <c r="C50" s="160"/>
      <c r="D50" s="160"/>
      <c r="E50" s="160" t="s">
        <v>204</v>
      </c>
      <c r="F50" s="170"/>
      <c r="G50" s="171"/>
      <c r="H50" s="165">
        <v>115</v>
      </c>
      <c r="I50" s="153"/>
      <c r="J50" s="153"/>
      <c r="K50" s="157"/>
      <c r="L50" s="157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</row>
    <row r="51" spans="1:23" ht="22.5" customHeight="1">
      <c r="A51" s="153"/>
      <c r="B51" s="159">
        <v>2</v>
      </c>
      <c r="C51" s="160" t="s">
        <v>156</v>
      </c>
      <c r="D51" s="160" t="s">
        <v>161</v>
      </c>
      <c r="E51" s="290" t="s">
        <v>240</v>
      </c>
      <c r="F51" s="291"/>
      <c r="G51" s="292"/>
      <c r="H51" s="165"/>
      <c r="I51" s="153"/>
      <c r="J51" s="153"/>
      <c r="K51" s="169"/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</row>
    <row r="52" spans="1:23" ht="22.5" customHeight="1">
      <c r="A52" s="153"/>
      <c r="B52" s="159"/>
      <c r="C52" s="160"/>
      <c r="D52" s="160"/>
      <c r="E52" s="160" t="s">
        <v>255</v>
      </c>
      <c r="F52" s="161"/>
      <c r="G52" s="160"/>
      <c r="H52" s="165">
        <v>23</v>
      </c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</row>
    <row r="53" spans="1:23" ht="22.5" customHeight="1">
      <c r="A53" s="153" t="s">
        <v>0</v>
      </c>
      <c r="B53" s="159"/>
      <c r="C53" s="160" t="s">
        <v>141</v>
      </c>
      <c r="D53" s="160"/>
      <c r="E53" s="160" t="s">
        <v>256</v>
      </c>
      <c r="F53" s="161"/>
      <c r="G53" s="160"/>
      <c r="H53" s="163">
        <f>H50+H52</f>
        <v>138</v>
      </c>
      <c r="I53" s="153"/>
      <c r="J53" s="153"/>
      <c r="K53" s="169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</row>
    <row r="54" spans="1:23" ht="15" customHeight="1">
      <c r="A54" s="153"/>
      <c r="B54" s="166"/>
      <c r="C54" s="167"/>
      <c r="D54" s="167"/>
      <c r="E54" s="167"/>
      <c r="F54" s="212"/>
      <c r="G54" s="167"/>
      <c r="H54" s="168"/>
      <c r="I54" s="153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</row>
    <row r="55" spans="1:23" ht="22.5" customHeight="1">
      <c r="A55" s="153"/>
      <c r="B55" s="287" t="s">
        <v>162</v>
      </c>
      <c r="C55" s="288"/>
      <c r="D55" s="288"/>
      <c r="E55" s="289"/>
      <c r="F55" s="161"/>
      <c r="G55" s="160"/>
      <c r="H55" s="165"/>
      <c r="I55" s="153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69"/>
    </row>
    <row r="56" spans="1:23" ht="22.5" customHeight="1">
      <c r="A56" s="153"/>
      <c r="B56" s="159">
        <v>1</v>
      </c>
      <c r="C56" s="160" t="s">
        <v>55</v>
      </c>
      <c r="D56" s="160" t="s">
        <v>163</v>
      </c>
      <c r="E56" s="160" t="s">
        <v>236</v>
      </c>
      <c r="F56" s="161" t="s">
        <v>205</v>
      </c>
      <c r="G56" s="162">
        <v>0.1</v>
      </c>
      <c r="H56" s="163">
        <f>F56*1.1</f>
        <v>374.00000000000006</v>
      </c>
      <c r="I56" s="153"/>
      <c r="J56" s="153"/>
      <c r="K56" s="153"/>
      <c r="L56" s="153"/>
      <c r="M56" s="153"/>
      <c r="N56" s="153"/>
      <c r="O56" s="157"/>
      <c r="P56" s="157"/>
      <c r="Q56" s="153"/>
      <c r="R56" s="153"/>
      <c r="S56" s="153"/>
      <c r="T56" s="153"/>
      <c r="U56" s="153"/>
      <c r="V56" s="153"/>
      <c r="W56" s="153"/>
    </row>
    <row r="57" spans="1:23" ht="22.5" customHeight="1">
      <c r="A57" s="153"/>
      <c r="B57" s="159"/>
      <c r="C57" s="160"/>
      <c r="D57" s="160"/>
      <c r="E57" s="160" t="s">
        <v>206</v>
      </c>
      <c r="F57" s="170"/>
      <c r="G57" s="171"/>
      <c r="H57" s="165">
        <v>105</v>
      </c>
      <c r="I57" s="153"/>
      <c r="J57" s="153"/>
      <c r="K57" s="157"/>
      <c r="L57" s="157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</row>
    <row r="58" spans="1:23" ht="22.5" customHeight="1">
      <c r="A58" s="153"/>
      <c r="B58" s="159">
        <v>2</v>
      </c>
      <c r="C58" s="160" t="s">
        <v>150</v>
      </c>
      <c r="D58" s="160" t="s">
        <v>164</v>
      </c>
      <c r="E58" s="290" t="s">
        <v>242</v>
      </c>
      <c r="F58" s="291"/>
      <c r="G58" s="292"/>
      <c r="H58" s="165"/>
      <c r="I58" s="153"/>
      <c r="J58" s="153"/>
      <c r="K58" s="169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</row>
    <row r="59" spans="1:23" ht="22.5" customHeight="1">
      <c r="A59" s="153"/>
      <c r="B59" s="159"/>
      <c r="C59" s="160"/>
      <c r="D59" s="160"/>
      <c r="E59" s="160" t="s">
        <v>250</v>
      </c>
      <c r="F59" s="161"/>
      <c r="G59" s="160"/>
      <c r="H59" s="165">
        <v>16</v>
      </c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</row>
    <row r="60" spans="1:23" ht="22.5" customHeight="1">
      <c r="A60" s="153" t="s">
        <v>0</v>
      </c>
      <c r="B60" s="159"/>
      <c r="C60" s="160" t="s">
        <v>140</v>
      </c>
      <c r="D60" s="160"/>
      <c r="E60" s="160" t="s">
        <v>257</v>
      </c>
      <c r="F60" s="161"/>
      <c r="G60" s="160"/>
      <c r="H60" s="163">
        <f>H57+H59</f>
        <v>121</v>
      </c>
      <c r="I60" s="153"/>
      <c r="J60" s="153"/>
      <c r="K60" s="169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</row>
    <row r="61" spans="1:23" ht="15" customHeight="1">
      <c r="A61" s="153"/>
      <c r="B61" s="166"/>
      <c r="C61" s="167"/>
      <c r="D61" s="167"/>
      <c r="E61" s="167"/>
      <c r="F61" s="212"/>
      <c r="G61" s="167"/>
      <c r="H61" s="168"/>
      <c r="I61" s="153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</row>
    <row r="62" spans="1:23" ht="22.5" customHeight="1">
      <c r="A62" s="153"/>
      <c r="B62" s="287" t="s">
        <v>165</v>
      </c>
      <c r="C62" s="288"/>
      <c r="D62" s="288"/>
      <c r="E62" s="289"/>
      <c r="F62" s="161"/>
      <c r="G62" s="160"/>
      <c r="H62" s="165"/>
      <c r="I62" s="153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69"/>
      <c r="V62" s="169"/>
      <c r="W62" s="169"/>
    </row>
    <row r="63" spans="1:23" ht="22.5" customHeight="1">
      <c r="A63" s="153"/>
      <c r="B63" s="159">
        <v>1</v>
      </c>
      <c r="C63" s="160" t="s">
        <v>145</v>
      </c>
      <c r="D63" s="160" t="s">
        <v>166</v>
      </c>
      <c r="E63" s="160" t="s">
        <v>194</v>
      </c>
      <c r="F63" s="161" t="s">
        <v>207</v>
      </c>
      <c r="G63" s="162">
        <v>0.1</v>
      </c>
      <c r="H63" s="163">
        <f>F63*1.1</f>
        <v>330</v>
      </c>
      <c r="I63" s="153"/>
      <c r="J63" s="153"/>
      <c r="K63" s="153"/>
      <c r="L63" s="153"/>
      <c r="M63" s="153"/>
      <c r="N63" s="153"/>
      <c r="O63" s="157"/>
      <c r="P63" s="157"/>
      <c r="Q63" s="153"/>
      <c r="R63" s="153"/>
      <c r="S63" s="153"/>
      <c r="T63" s="153"/>
      <c r="U63" s="153"/>
      <c r="V63" s="153"/>
      <c r="W63" s="153"/>
    </row>
    <row r="64" spans="1:23" ht="22.5" customHeight="1">
      <c r="A64" s="153"/>
      <c r="B64" s="159"/>
      <c r="C64" s="160"/>
      <c r="D64" s="160"/>
      <c r="E64" s="160" t="s">
        <v>208</v>
      </c>
      <c r="F64" s="170"/>
      <c r="G64" s="171"/>
      <c r="H64" s="165">
        <v>93</v>
      </c>
      <c r="I64" s="153"/>
      <c r="J64" s="153"/>
      <c r="K64" s="157"/>
      <c r="L64" s="157"/>
      <c r="M64" s="153"/>
      <c r="N64" s="153"/>
      <c r="O64" s="153"/>
      <c r="P64" s="153"/>
      <c r="Q64" s="153"/>
      <c r="R64" s="153"/>
      <c r="S64" s="153"/>
      <c r="T64" s="153"/>
      <c r="U64" s="153"/>
      <c r="V64" s="153"/>
      <c r="W64" s="153"/>
    </row>
    <row r="65" spans="1:23" ht="22.5" customHeight="1">
      <c r="A65" s="153"/>
      <c r="B65" s="159">
        <v>2</v>
      </c>
      <c r="C65" s="160" t="s">
        <v>156</v>
      </c>
      <c r="D65" s="160" t="s">
        <v>161</v>
      </c>
      <c r="E65" s="290" t="s">
        <v>240</v>
      </c>
      <c r="F65" s="291"/>
      <c r="G65" s="292"/>
      <c r="H65" s="165"/>
      <c r="I65" s="153"/>
      <c r="J65" s="153"/>
      <c r="K65" s="169"/>
      <c r="L65" s="153"/>
      <c r="M65" s="153"/>
      <c r="N65" s="153"/>
      <c r="O65" s="153"/>
      <c r="P65" s="153"/>
      <c r="Q65" s="153"/>
      <c r="R65" s="153"/>
      <c r="S65" s="153"/>
      <c r="T65" s="153"/>
      <c r="U65" s="153"/>
      <c r="V65" s="153"/>
      <c r="W65" s="153"/>
    </row>
    <row r="66" spans="1:23" ht="22.5" customHeight="1">
      <c r="A66" s="153"/>
      <c r="B66" s="159"/>
      <c r="C66" s="160"/>
      <c r="D66" s="160"/>
      <c r="E66" s="160" t="s">
        <v>255</v>
      </c>
      <c r="F66" s="161"/>
      <c r="G66" s="160"/>
      <c r="H66" s="165">
        <v>23</v>
      </c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</row>
    <row r="67" spans="1:23" ht="22.5" customHeight="1">
      <c r="A67" s="153" t="s">
        <v>0</v>
      </c>
      <c r="B67" s="159"/>
      <c r="C67" s="160" t="s">
        <v>140</v>
      </c>
      <c r="D67" s="160"/>
      <c r="E67" s="160" t="s">
        <v>258</v>
      </c>
      <c r="F67" s="161"/>
      <c r="G67" s="160"/>
      <c r="H67" s="163">
        <f>H64+H66</f>
        <v>116</v>
      </c>
      <c r="I67" s="153"/>
      <c r="J67" s="153"/>
      <c r="K67" s="169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</row>
    <row r="68" spans="1:23" ht="15" customHeight="1">
      <c r="A68" s="153"/>
      <c r="B68" s="166"/>
      <c r="C68" s="167"/>
      <c r="D68" s="167"/>
      <c r="E68" s="167"/>
      <c r="F68" s="212"/>
      <c r="G68" s="167"/>
      <c r="H68" s="168"/>
      <c r="I68" s="153"/>
      <c r="J68" s="157"/>
      <c r="K68" s="157"/>
      <c r="L68" s="157"/>
      <c r="M68" s="157"/>
      <c r="N68" s="157"/>
      <c r="O68" s="157"/>
      <c r="P68" s="157"/>
      <c r="Q68" s="157"/>
      <c r="R68" s="157"/>
      <c r="S68" s="157"/>
      <c r="T68" s="157"/>
      <c r="U68" s="157"/>
      <c r="V68" s="157"/>
      <c r="W68" s="157"/>
    </row>
    <row r="69" spans="1:23" ht="22.5" customHeight="1">
      <c r="A69" s="153"/>
      <c r="B69" s="287" t="s">
        <v>167</v>
      </c>
      <c r="C69" s="288"/>
      <c r="D69" s="288"/>
      <c r="E69" s="289"/>
      <c r="F69" s="161"/>
      <c r="G69" s="160"/>
      <c r="H69" s="165"/>
      <c r="I69" s="153"/>
      <c r="J69" s="169"/>
      <c r="K69" s="169"/>
      <c r="L69" s="169"/>
      <c r="M69" s="169"/>
      <c r="N69" s="169"/>
      <c r="O69" s="169"/>
      <c r="P69" s="169"/>
      <c r="Q69" s="169"/>
      <c r="R69" s="169"/>
      <c r="S69" s="169"/>
      <c r="T69" s="169"/>
      <c r="U69" s="169"/>
      <c r="V69" s="169"/>
      <c r="W69" s="169"/>
    </row>
    <row r="70" spans="1:23" ht="22.5" customHeight="1">
      <c r="A70" s="153"/>
      <c r="B70" s="159">
        <v>1</v>
      </c>
      <c r="C70" s="160" t="s">
        <v>145</v>
      </c>
      <c r="D70" s="160" t="s">
        <v>168</v>
      </c>
      <c r="E70" s="160" t="s">
        <v>169</v>
      </c>
      <c r="F70" s="161" t="s">
        <v>170</v>
      </c>
      <c r="G70" s="162">
        <v>0.1</v>
      </c>
      <c r="H70" s="163">
        <f>F70*1.1</f>
        <v>257.40000000000003</v>
      </c>
      <c r="I70" s="153"/>
      <c r="J70" s="153"/>
      <c r="K70" s="153"/>
      <c r="L70" s="153"/>
      <c r="M70" s="153"/>
      <c r="N70" s="153"/>
      <c r="O70" s="157"/>
      <c r="P70" s="157"/>
      <c r="Q70" s="153"/>
      <c r="R70" s="153"/>
      <c r="S70" s="153"/>
      <c r="T70" s="153"/>
      <c r="U70" s="153"/>
      <c r="V70" s="153"/>
      <c r="W70" s="153"/>
    </row>
    <row r="71" spans="1:23" ht="22.5" customHeight="1">
      <c r="A71" s="153"/>
      <c r="B71" s="159"/>
      <c r="C71" s="160"/>
      <c r="D71" s="160"/>
      <c r="E71" s="160" t="s">
        <v>171</v>
      </c>
      <c r="F71" s="170"/>
      <c r="G71" s="171"/>
      <c r="H71" s="165">
        <v>73</v>
      </c>
      <c r="I71" s="153"/>
      <c r="J71" s="153"/>
      <c r="K71" s="157"/>
      <c r="L71" s="157"/>
      <c r="M71" s="153"/>
      <c r="N71" s="153"/>
      <c r="O71" s="153"/>
      <c r="P71" s="153"/>
      <c r="Q71" s="153"/>
      <c r="R71" s="153"/>
      <c r="S71" s="153"/>
      <c r="T71" s="153"/>
      <c r="U71" s="153"/>
      <c r="V71" s="153"/>
      <c r="W71" s="153"/>
    </row>
    <row r="72" spans="1:23" ht="22.5" customHeight="1">
      <c r="A72" s="153"/>
      <c r="B72" s="159">
        <v>2</v>
      </c>
      <c r="C72" s="160" t="s">
        <v>156</v>
      </c>
      <c r="D72" s="160" t="s">
        <v>103</v>
      </c>
      <c r="E72" s="290" t="s">
        <v>243</v>
      </c>
      <c r="F72" s="291"/>
      <c r="G72" s="292"/>
      <c r="H72" s="165"/>
      <c r="I72" s="153"/>
      <c r="J72" s="153"/>
      <c r="K72" s="169"/>
      <c r="L72" s="153"/>
      <c r="M72" s="153"/>
      <c r="N72" s="153"/>
      <c r="O72" s="153"/>
      <c r="P72" s="153"/>
      <c r="Q72" s="153"/>
      <c r="R72" s="153"/>
      <c r="S72" s="153"/>
      <c r="T72" s="153"/>
      <c r="U72" s="153"/>
      <c r="V72" s="153"/>
      <c r="W72" s="153"/>
    </row>
    <row r="73" spans="1:23" ht="22.5" customHeight="1">
      <c r="A73" s="153"/>
      <c r="B73" s="159"/>
      <c r="C73" s="160"/>
      <c r="D73" s="160"/>
      <c r="E73" s="160" t="s">
        <v>259</v>
      </c>
      <c r="F73" s="161"/>
      <c r="G73" s="160"/>
      <c r="H73" s="165">
        <v>18</v>
      </c>
      <c r="I73" s="153"/>
      <c r="J73" s="153"/>
      <c r="K73" s="153"/>
      <c r="L73" s="153"/>
      <c r="M73" s="153"/>
      <c r="N73" s="153"/>
      <c r="O73" s="153"/>
      <c r="P73" s="153"/>
      <c r="Q73" s="153"/>
      <c r="R73" s="153"/>
      <c r="S73" s="153"/>
      <c r="T73" s="153"/>
      <c r="U73" s="153"/>
      <c r="V73" s="153"/>
      <c r="W73" s="153"/>
    </row>
    <row r="74" spans="1:23" ht="22.5" customHeight="1">
      <c r="A74" s="153" t="s">
        <v>0</v>
      </c>
      <c r="B74" s="159"/>
      <c r="C74" s="160" t="s">
        <v>141</v>
      </c>
      <c r="D74" s="160"/>
      <c r="E74" s="160" t="s">
        <v>260</v>
      </c>
      <c r="F74" s="161"/>
      <c r="G74" s="160"/>
      <c r="H74" s="163">
        <f>H71+H73</f>
        <v>91</v>
      </c>
      <c r="I74" s="153"/>
      <c r="J74" s="153"/>
      <c r="K74" s="169"/>
      <c r="L74" s="153"/>
      <c r="M74" s="153"/>
      <c r="N74" s="153"/>
      <c r="O74" s="153"/>
      <c r="P74" s="153"/>
      <c r="Q74" s="153"/>
      <c r="R74" s="153"/>
      <c r="S74" s="153"/>
      <c r="T74" s="153"/>
      <c r="U74" s="153"/>
      <c r="V74" s="153"/>
      <c r="W74" s="153"/>
    </row>
    <row r="75" spans="1:23" ht="15" customHeight="1">
      <c r="A75" s="153"/>
      <c r="B75" s="166"/>
      <c r="C75" s="167"/>
      <c r="D75" s="167"/>
      <c r="E75" s="167"/>
      <c r="F75" s="212"/>
      <c r="G75" s="167"/>
      <c r="H75" s="168"/>
      <c r="I75" s="153"/>
      <c r="J75" s="157"/>
      <c r="K75" s="157"/>
      <c r="L75" s="157"/>
      <c r="M75" s="157"/>
      <c r="N75" s="157"/>
      <c r="O75" s="157"/>
      <c r="P75" s="157"/>
      <c r="Q75" s="157"/>
      <c r="R75" s="157"/>
      <c r="S75" s="157"/>
      <c r="T75" s="157"/>
      <c r="U75" s="157"/>
      <c r="V75" s="157"/>
      <c r="W75" s="157"/>
    </row>
    <row r="76" spans="1:23" ht="22.5" customHeight="1">
      <c r="A76" s="153"/>
      <c r="B76" s="287" t="s">
        <v>172</v>
      </c>
      <c r="C76" s="288"/>
      <c r="D76" s="288"/>
      <c r="E76" s="289"/>
      <c r="F76" s="161"/>
      <c r="G76" s="160"/>
      <c r="H76" s="165"/>
      <c r="I76" s="153"/>
      <c r="J76" s="169"/>
      <c r="K76" s="169"/>
      <c r="L76" s="169"/>
      <c r="M76" s="169"/>
      <c r="N76" s="169"/>
      <c r="O76" s="169"/>
      <c r="P76" s="169"/>
      <c r="Q76" s="169"/>
      <c r="R76" s="169"/>
      <c r="S76" s="169"/>
      <c r="T76" s="169"/>
      <c r="U76" s="169"/>
      <c r="V76" s="169"/>
      <c r="W76" s="169"/>
    </row>
    <row r="77" spans="1:23" ht="22.5" customHeight="1">
      <c r="A77" s="153"/>
      <c r="B77" s="159">
        <v>1</v>
      </c>
      <c r="C77" s="160" t="s">
        <v>145</v>
      </c>
      <c r="D77" s="160" t="s">
        <v>173</v>
      </c>
      <c r="E77" s="160" t="s">
        <v>174</v>
      </c>
      <c r="F77" s="161" t="s">
        <v>175</v>
      </c>
      <c r="G77" s="162">
        <v>0.1</v>
      </c>
      <c r="H77" s="163">
        <f>F77*1.1</f>
        <v>264</v>
      </c>
      <c r="I77" s="153"/>
      <c r="J77" s="153"/>
      <c r="K77" s="153"/>
      <c r="L77" s="153"/>
      <c r="M77" s="164"/>
      <c r="N77" s="208"/>
      <c r="O77" s="157"/>
      <c r="P77" s="157"/>
      <c r="Q77" s="153"/>
      <c r="R77" s="153"/>
      <c r="S77" s="153"/>
      <c r="T77" s="153"/>
      <c r="U77" s="153"/>
      <c r="V77" s="153"/>
      <c r="W77" s="153"/>
    </row>
    <row r="78" spans="1:23" ht="22.5" customHeight="1">
      <c r="A78" s="153"/>
      <c r="B78" s="159"/>
      <c r="C78" s="160"/>
      <c r="D78" s="160"/>
      <c r="E78" s="160" t="s">
        <v>176</v>
      </c>
      <c r="F78" s="170"/>
      <c r="G78" s="171"/>
      <c r="H78" s="165">
        <v>74</v>
      </c>
      <c r="I78" s="153"/>
      <c r="J78" s="153"/>
      <c r="K78" s="157"/>
      <c r="L78" s="157"/>
      <c r="M78" s="153"/>
      <c r="N78" s="153"/>
      <c r="O78" s="153"/>
      <c r="P78" s="153"/>
      <c r="Q78" s="153"/>
      <c r="R78" s="153"/>
      <c r="S78" s="153"/>
      <c r="T78" s="153"/>
      <c r="U78" s="153"/>
      <c r="V78" s="153"/>
      <c r="W78" s="153"/>
    </row>
    <row r="79" spans="1:23" ht="22.5" customHeight="1">
      <c r="A79" s="153"/>
      <c r="B79" s="159">
        <v>2</v>
      </c>
      <c r="C79" s="160" t="s">
        <v>156</v>
      </c>
      <c r="D79" s="160" t="s">
        <v>103</v>
      </c>
      <c r="E79" s="290" t="s">
        <v>244</v>
      </c>
      <c r="F79" s="291"/>
      <c r="G79" s="292"/>
      <c r="H79" s="165"/>
      <c r="I79" s="153"/>
      <c r="J79" s="153"/>
      <c r="K79" s="169"/>
      <c r="L79" s="153"/>
      <c r="M79" s="153"/>
      <c r="N79" s="153"/>
      <c r="O79" s="153"/>
      <c r="P79" s="153"/>
      <c r="Q79" s="153"/>
      <c r="R79" s="153"/>
      <c r="S79" s="153"/>
      <c r="T79" s="153"/>
      <c r="U79" s="153"/>
      <c r="V79" s="153"/>
      <c r="W79" s="153"/>
    </row>
    <row r="80" spans="1:23" ht="22.5" customHeight="1">
      <c r="A80" s="153"/>
      <c r="B80" s="159"/>
      <c r="C80" s="160"/>
      <c r="D80" s="160"/>
      <c r="E80" s="160" t="s">
        <v>265</v>
      </c>
      <c r="F80" s="161"/>
      <c r="G80" s="160"/>
      <c r="H80" s="165">
        <v>28</v>
      </c>
      <c r="I80" s="153"/>
      <c r="J80" s="153"/>
      <c r="K80" s="153"/>
      <c r="L80" s="153"/>
      <c r="M80" s="153"/>
      <c r="N80" s="153"/>
      <c r="O80" s="153"/>
      <c r="P80" s="153"/>
      <c r="Q80" s="153"/>
      <c r="R80" s="153"/>
      <c r="S80" s="153"/>
      <c r="T80" s="153"/>
      <c r="U80" s="153"/>
      <c r="V80" s="153"/>
      <c r="W80" s="153"/>
    </row>
    <row r="81" spans="1:23" ht="22.5" customHeight="1">
      <c r="A81" s="153" t="s">
        <v>0</v>
      </c>
      <c r="B81" s="159"/>
      <c r="C81" s="160" t="s">
        <v>140</v>
      </c>
      <c r="D81" s="160"/>
      <c r="E81" s="160" t="s">
        <v>266</v>
      </c>
      <c r="F81" s="161"/>
      <c r="G81" s="160"/>
      <c r="H81" s="163">
        <f>H78+H80</f>
        <v>102</v>
      </c>
      <c r="I81" s="153"/>
      <c r="J81" s="153"/>
      <c r="K81" s="169"/>
      <c r="L81" s="153"/>
      <c r="M81" s="153"/>
      <c r="N81" s="153"/>
      <c r="O81" s="153"/>
      <c r="P81" s="153"/>
      <c r="Q81" s="153"/>
      <c r="R81" s="153"/>
      <c r="S81" s="153"/>
      <c r="T81" s="153"/>
      <c r="U81" s="153"/>
      <c r="V81" s="153"/>
      <c r="W81" s="153"/>
    </row>
    <row r="82" spans="1:23" ht="15" customHeight="1">
      <c r="A82" s="153"/>
      <c r="B82" s="166"/>
      <c r="C82" s="167"/>
      <c r="D82" s="167"/>
      <c r="E82" s="167"/>
      <c r="F82" s="212"/>
      <c r="G82" s="167"/>
      <c r="H82" s="168"/>
      <c r="I82" s="153"/>
      <c r="J82" s="157"/>
      <c r="K82" s="157"/>
      <c r="L82" s="157"/>
      <c r="M82" s="157"/>
      <c r="N82" s="157"/>
      <c r="O82" s="157"/>
      <c r="P82" s="157"/>
      <c r="Q82" s="157"/>
      <c r="R82" s="157"/>
      <c r="S82" s="157"/>
      <c r="T82" s="157"/>
      <c r="U82" s="157"/>
      <c r="V82" s="157"/>
      <c r="W82" s="157"/>
    </row>
    <row r="83" spans="1:23" ht="22.5" customHeight="1">
      <c r="A83" s="153"/>
      <c r="B83" s="287" t="s">
        <v>177</v>
      </c>
      <c r="C83" s="288"/>
      <c r="D83" s="288"/>
      <c r="E83" s="289"/>
      <c r="F83" s="161"/>
      <c r="G83" s="160"/>
      <c r="H83" s="165"/>
      <c r="I83" s="153"/>
      <c r="J83" s="169"/>
      <c r="K83" s="169"/>
      <c r="L83" s="169"/>
      <c r="M83" s="169"/>
      <c r="N83" s="169"/>
      <c r="O83" s="169"/>
      <c r="P83" s="169"/>
      <c r="Q83" s="169"/>
      <c r="R83" s="169"/>
      <c r="S83" s="169"/>
      <c r="T83" s="169"/>
      <c r="U83" s="169"/>
      <c r="V83" s="169"/>
      <c r="W83" s="169"/>
    </row>
    <row r="84" spans="1:23" ht="22.5" customHeight="1">
      <c r="A84" s="153"/>
      <c r="B84" s="159">
        <v>1</v>
      </c>
      <c r="C84" s="160" t="s">
        <v>151</v>
      </c>
      <c r="D84" s="160" t="s">
        <v>178</v>
      </c>
      <c r="E84" s="160" t="s">
        <v>179</v>
      </c>
      <c r="F84" s="161" t="s">
        <v>180</v>
      </c>
      <c r="G84" s="162">
        <v>0.1</v>
      </c>
      <c r="H84" s="163">
        <f>F84*1.1</f>
        <v>63.800000000000004</v>
      </c>
      <c r="I84" s="153"/>
      <c r="J84" s="153"/>
      <c r="K84" s="153"/>
      <c r="L84" s="153"/>
      <c r="M84" s="153"/>
      <c r="N84" s="208"/>
      <c r="O84" s="157"/>
      <c r="P84" s="157"/>
      <c r="Q84" s="153"/>
      <c r="R84" s="153"/>
      <c r="S84" s="153"/>
      <c r="T84" s="153"/>
      <c r="U84" s="153"/>
      <c r="V84" s="153"/>
      <c r="W84" s="153"/>
    </row>
    <row r="85" spans="1:23" ht="22.5" customHeight="1">
      <c r="A85" s="153"/>
      <c r="B85" s="159"/>
      <c r="C85" s="160"/>
      <c r="D85" s="160"/>
      <c r="E85" s="160" t="s">
        <v>181</v>
      </c>
      <c r="F85" s="170"/>
      <c r="G85" s="171"/>
      <c r="H85" s="165">
        <v>18</v>
      </c>
      <c r="I85" s="153"/>
      <c r="J85" s="153"/>
      <c r="K85" s="157"/>
      <c r="L85" s="157"/>
      <c r="M85" s="153"/>
      <c r="N85" s="153"/>
      <c r="O85" s="153"/>
      <c r="P85" s="153"/>
      <c r="Q85" s="153"/>
      <c r="R85" s="153"/>
      <c r="S85" s="153"/>
      <c r="T85" s="153"/>
      <c r="U85" s="153"/>
      <c r="V85" s="153"/>
      <c r="W85" s="153"/>
    </row>
    <row r="86" spans="1:23" ht="22.5" customHeight="1">
      <c r="A86" s="153"/>
      <c r="B86" s="159">
        <v>2</v>
      </c>
      <c r="C86" s="160" t="s">
        <v>156</v>
      </c>
      <c r="D86" s="160" t="s">
        <v>161</v>
      </c>
      <c r="E86" s="290" t="s">
        <v>245</v>
      </c>
      <c r="F86" s="291"/>
      <c r="G86" s="292"/>
      <c r="H86" s="165"/>
      <c r="I86" s="153"/>
      <c r="J86" s="153"/>
      <c r="K86" s="169"/>
      <c r="L86" s="153"/>
      <c r="M86" s="153"/>
      <c r="N86" s="153"/>
      <c r="O86" s="153"/>
      <c r="P86" s="153"/>
      <c r="Q86" s="153"/>
      <c r="R86" s="153"/>
      <c r="S86" s="153"/>
      <c r="T86" s="153"/>
      <c r="U86" s="153"/>
      <c r="V86" s="153"/>
      <c r="W86" s="153"/>
    </row>
    <row r="87" spans="1:23" ht="22.5" customHeight="1">
      <c r="A87" s="153"/>
      <c r="B87" s="159"/>
      <c r="C87" s="160"/>
      <c r="D87" s="160"/>
      <c r="E87" s="160" t="s">
        <v>213</v>
      </c>
      <c r="F87" s="161"/>
      <c r="G87" s="160"/>
      <c r="H87" s="165">
        <v>6</v>
      </c>
      <c r="I87" s="153"/>
      <c r="J87" s="153"/>
      <c r="K87" s="153"/>
      <c r="L87" s="153"/>
      <c r="M87" s="153"/>
      <c r="N87" s="153"/>
      <c r="O87" s="153"/>
      <c r="P87" s="153"/>
      <c r="Q87" s="153"/>
      <c r="R87" s="153"/>
      <c r="S87" s="153"/>
      <c r="T87" s="153"/>
      <c r="U87" s="153"/>
      <c r="V87" s="153"/>
      <c r="W87" s="153"/>
    </row>
    <row r="88" spans="1:23" ht="22.5" customHeight="1">
      <c r="A88" s="153" t="s">
        <v>0</v>
      </c>
      <c r="B88" s="159"/>
      <c r="C88" s="160" t="s">
        <v>141</v>
      </c>
      <c r="D88" s="160"/>
      <c r="E88" s="160" t="s">
        <v>261</v>
      </c>
      <c r="F88" s="161"/>
      <c r="G88" s="160"/>
      <c r="H88" s="163">
        <f>H85+H87</f>
        <v>24</v>
      </c>
      <c r="I88" s="153"/>
      <c r="J88" s="153"/>
      <c r="K88" s="169"/>
      <c r="L88" s="153"/>
      <c r="M88" s="153"/>
      <c r="N88" s="153"/>
      <c r="O88" s="153"/>
      <c r="P88" s="153"/>
      <c r="Q88" s="153"/>
      <c r="R88" s="153"/>
      <c r="S88" s="153"/>
      <c r="T88" s="153"/>
      <c r="U88" s="153"/>
      <c r="V88" s="153"/>
      <c r="W88" s="153"/>
    </row>
    <row r="89" spans="1:23" ht="15" customHeight="1">
      <c r="A89" s="153"/>
      <c r="B89" s="166"/>
      <c r="C89" s="167"/>
      <c r="D89" s="167"/>
      <c r="E89" s="167"/>
      <c r="F89" s="212"/>
      <c r="G89" s="167"/>
      <c r="H89" s="168"/>
      <c r="I89" s="153"/>
      <c r="J89" s="157"/>
      <c r="K89" s="157"/>
      <c r="L89" s="157"/>
      <c r="M89" s="157"/>
      <c r="N89" s="157"/>
      <c r="O89" s="157"/>
      <c r="P89" s="157"/>
      <c r="Q89" s="157"/>
      <c r="R89" s="157"/>
      <c r="S89" s="157"/>
      <c r="T89" s="157"/>
      <c r="U89" s="157"/>
      <c r="V89" s="157"/>
      <c r="W89" s="157"/>
    </row>
    <row r="90" spans="1:23" ht="22.5" customHeight="1">
      <c r="A90" s="153"/>
      <c r="B90" s="287" t="s">
        <v>182</v>
      </c>
      <c r="C90" s="288"/>
      <c r="D90" s="288"/>
      <c r="E90" s="289"/>
      <c r="F90" s="161"/>
      <c r="G90" s="160"/>
      <c r="H90" s="165"/>
      <c r="I90" s="153"/>
      <c r="J90" s="169"/>
      <c r="K90" s="169"/>
      <c r="L90" s="169"/>
      <c r="M90" s="169"/>
      <c r="N90" s="169"/>
      <c r="O90" s="169"/>
      <c r="P90" s="169"/>
      <c r="Q90" s="169"/>
      <c r="R90" s="169"/>
      <c r="S90" s="169"/>
      <c r="T90" s="169"/>
      <c r="U90" s="169"/>
      <c r="V90" s="169"/>
      <c r="W90" s="169"/>
    </row>
    <row r="91" spans="1:23" ht="22.5" customHeight="1">
      <c r="A91" s="153"/>
      <c r="B91" s="159">
        <v>1</v>
      </c>
      <c r="C91" s="160" t="s">
        <v>145</v>
      </c>
      <c r="D91" s="160" t="s">
        <v>183</v>
      </c>
      <c r="E91" s="160" t="s">
        <v>184</v>
      </c>
      <c r="F91" s="161" t="s">
        <v>209</v>
      </c>
      <c r="G91" s="162">
        <v>0.1</v>
      </c>
      <c r="H91" s="163">
        <f>F91*1.1</f>
        <v>99.000000000000014</v>
      </c>
      <c r="I91" s="153"/>
      <c r="J91" s="153"/>
      <c r="K91" s="153"/>
      <c r="L91" s="153"/>
      <c r="M91" s="153"/>
      <c r="N91" s="208"/>
      <c r="O91" s="157"/>
      <c r="P91" s="157"/>
      <c r="Q91" s="153"/>
      <c r="R91" s="153"/>
      <c r="S91" s="153"/>
      <c r="T91" s="153"/>
      <c r="U91" s="153"/>
      <c r="V91" s="153"/>
      <c r="W91" s="153"/>
    </row>
    <row r="92" spans="1:23" ht="22.5" customHeight="1">
      <c r="A92" s="153"/>
      <c r="B92" s="159"/>
      <c r="C92" s="160"/>
      <c r="D92" s="160"/>
      <c r="E92" s="160" t="s">
        <v>210</v>
      </c>
      <c r="F92" s="170"/>
      <c r="G92" s="171"/>
      <c r="H92" s="165">
        <v>28</v>
      </c>
      <c r="I92" s="153"/>
      <c r="J92" s="153"/>
      <c r="K92" s="157"/>
      <c r="L92" s="157"/>
      <c r="M92" s="153"/>
      <c r="N92" s="153"/>
      <c r="O92" s="153"/>
      <c r="P92" s="153"/>
      <c r="Q92" s="153"/>
      <c r="R92" s="153"/>
      <c r="S92" s="153"/>
      <c r="T92" s="153"/>
      <c r="U92" s="153"/>
      <c r="V92" s="153"/>
      <c r="W92" s="153"/>
    </row>
    <row r="93" spans="1:23" ht="22.5" customHeight="1">
      <c r="A93" s="153"/>
      <c r="B93" s="159">
        <v>2</v>
      </c>
      <c r="C93" s="160" t="s">
        <v>156</v>
      </c>
      <c r="D93" s="160" t="s">
        <v>161</v>
      </c>
      <c r="E93" s="290" t="s">
        <v>246</v>
      </c>
      <c r="F93" s="291"/>
      <c r="G93" s="292"/>
      <c r="H93" s="165"/>
      <c r="I93" s="153"/>
      <c r="J93" s="153"/>
      <c r="K93" s="169"/>
      <c r="L93" s="153"/>
      <c r="M93" s="153"/>
      <c r="N93" s="153"/>
      <c r="O93" s="153"/>
      <c r="P93" s="153"/>
      <c r="Q93" s="153"/>
      <c r="R93" s="153"/>
      <c r="S93" s="153"/>
      <c r="T93" s="153"/>
      <c r="U93" s="153"/>
      <c r="V93" s="153"/>
      <c r="W93" s="153"/>
    </row>
    <row r="94" spans="1:23" ht="22.5" customHeight="1">
      <c r="A94" s="153"/>
      <c r="B94" s="159"/>
      <c r="C94" s="160"/>
      <c r="D94" s="160"/>
      <c r="E94" s="160" t="s">
        <v>212</v>
      </c>
      <c r="F94" s="161"/>
      <c r="G94" s="160"/>
      <c r="H94" s="165">
        <v>9</v>
      </c>
      <c r="I94" s="153"/>
      <c r="J94" s="153"/>
      <c r="K94" s="153"/>
      <c r="L94" s="153"/>
      <c r="M94" s="153"/>
      <c r="N94" s="153"/>
      <c r="O94" s="153"/>
      <c r="P94" s="153"/>
      <c r="Q94" s="153"/>
      <c r="R94" s="153"/>
      <c r="S94" s="153"/>
      <c r="T94" s="153"/>
      <c r="U94" s="153"/>
      <c r="V94" s="153"/>
      <c r="W94" s="153"/>
    </row>
    <row r="95" spans="1:23" ht="22.5" customHeight="1">
      <c r="A95" s="153" t="s">
        <v>0</v>
      </c>
      <c r="B95" s="159"/>
      <c r="C95" s="160" t="s">
        <v>141</v>
      </c>
      <c r="D95" s="160"/>
      <c r="E95" s="160" t="s">
        <v>262</v>
      </c>
      <c r="F95" s="161"/>
      <c r="G95" s="160"/>
      <c r="H95" s="163">
        <f>H92+H94</f>
        <v>37</v>
      </c>
      <c r="I95" s="153"/>
      <c r="J95" s="153"/>
      <c r="K95" s="169"/>
      <c r="L95" s="153"/>
      <c r="M95" s="153"/>
      <c r="N95" s="153"/>
      <c r="O95" s="153"/>
      <c r="P95" s="153"/>
      <c r="Q95" s="153"/>
      <c r="R95" s="153"/>
      <c r="S95" s="153"/>
      <c r="T95" s="153"/>
      <c r="U95" s="153"/>
      <c r="V95" s="153"/>
      <c r="W95" s="153"/>
    </row>
    <row r="96" spans="1:23" ht="15" customHeight="1">
      <c r="A96" s="153"/>
      <c r="B96" s="166"/>
      <c r="C96" s="167"/>
      <c r="D96" s="167"/>
      <c r="E96" s="167"/>
      <c r="F96" s="212"/>
      <c r="G96" s="167"/>
      <c r="H96" s="168"/>
      <c r="I96" s="153"/>
      <c r="J96" s="157"/>
      <c r="K96" s="157"/>
      <c r="L96" s="157"/>
      <c r="M96" s="157"/>
      <c r="N96" s="157"/>
      <c r="O96" s="157"/>
      <c r="P96" s="157"/>
      <c r="Q96" s="157"/>
      <c r="R96" s="157"/>
      <c r="S96" s="157"/>
      <c r="T96" s="157"/>
      <c r="U96" s="157"/>
      <c r="V96" s="157"/>
      <c r="W96" s="157"/>
    </row>
    <row r="97" spans="1:23" ht="22.5" customHeight="1">
      <c r="A97" s="153"/>
      <c r="B97" s="287" t="s">
        <v>185</v>
      </c>
      <c r="C97" s="288"/>
      <c r="D97" s="288"/>
      <c r="E97" s="289"/>
      <c r="F97" s="161"/>
      <c r="G97" s="160"/>
      <c r="H97" s="165"/>
      <c r="I97" s="153"/>
      <c r="J97" s="169"/>
      <c r="K97" s="169"/>
      <c r="L97" s="169"/>
      <c r="M97" s="169"/>
      <c r="N97" s="169"/>
      <c r="O97" s="169"/>
      <c r="P97" s="169"/>
      <c r="Q97" s="169"/>
      <c r="R97" s="169"/>
      <c r="S97" s="169"/>
      <c r="T97" s="169"/>
      <c r="U97" s="169"/>
      <c r="V97" s="169"/>
      <c r="W97" s="169"/>
    </row>
    <row r="98" spans="1:23" ht="22.5" customHeight="1">
      <c r="A98" s="153"/>
      <c r="B98" s="159">
        <v>1</v>
      </c>
      <c r="C98" s="160" t="s">
        <v>145</v>
      </c>
      <c r="D98" s="160" t="s">
        <v>186</v>
      </c>
      <c r="E98" s="160" t="s">
        <v>187</v>
      </c>
      <c r="F98" s="161" t="s">
        <v>188</v>
      </c>
      <c r="G98" s="162">
        <v>0.1</v>
      </c>
      <c r="H98" s="163">
        <f>F98*1.1</f>
        <v>146.30000000000001</v>
      </c>
      <c r="I98" s="153"/>
      <c r="J98" s="153"/>
      <c r="K98" s="153"/>
      <c r="L98" s="153"/>
      <c r="M98" s="153"/>
      <c r="N98" s="208"/>
      <c r="O98" s="153"/>
      <c r="P98" s="153"/>
      <c r="Q98" s="153"/>
      <c r="R98" s="153"/>
      <c r="S98" s="153"/>
      <c r="T98" s="153"/>
      <c r="U98" s="153"/>
      <c r="V98" s="153"/>
      <c r="W98" s="153"/>
    </row>
    <row r="99" spans="1:23" ht="22.5" customHeight="1">
      <c r="A99" s="153"/>
      <c r="B99" s="159"/>
      <c r="C99" s="160"/>
      <c r="D99" s="160"/>
      <c r="E99" s="160" t="s">
        <v>211</v>
      </c>
      <c r="F99" s="170"/>
      <c r="G99" s="171"/>
      <c r="H99" s="165">
        <v>15</v>
      </c>
      <c r="I99" s="153"/>
      <c r="J99" s="153"/>
      <c r="K99" s="157"/>
      <c r="L99" s="157"/>
      <c r="M99" s="153"/>
      <c r="N99" s="153"/>
      <c r="O99" s="153"/>
      <c r="P99" s="153"/>
      <c r="Q99" s="153"/>
      <c r="R99" s="153"/>
      <c r="S99" s="153"/>
      <c r="T99" s="153"/>
      <c r="U99" s="153"/>
      <c r="V99" s="153"/>
      <c r="W99" s="153"/>
    </row>
    <row r="100" spans="1:23" ht="22.5" customHeight="1">
      <c r="A100" s="153"/>
      <c r="B100" s="159">
        <v>2</v>
      </c>
      <c r="C100" s="160" t="s">
        <v>156</v>
      </c>
      <c r="D100" s="160" t="s">
        <v>189</v>
      </c>
      <c r="E100" s="290" t="s">
        <v>263</v>
      </c>
      <c r="F100" s="291"/>
      <c r="G100" s="292"/>
      <c r="H100" s="165"/>
      <c r="I100" s="153"/>
      <c r="J100" s="153"/>
      <c r="K100" s="169"/>
      <c r="L100" s="153"/>
      <c r="M100" s="153"/>
      <c r="N100" s="153"/>
      <c r="O100" s="153"/>
      <c r="P100" s="153"/>
      <c r="Q100" s="153"/>
      <c r="R100" s="153"/>
      <c r="S100" s="153"/>
      <c r="T100" s="153"/>
      <c r="U100" s="153"/>
      <c r="V100" s="153"/>
      <c r="W100" s="153"/>
    </row>
    <row r="101" spans="1:23" ht="22.5" customHeight="1">
      <c r="A101" s="153"/>
      <c r="B101" s="159"/>
      <c r="C101" s="160"/>
      <c r="D101" s="160"/>
      <c r="E101" s="160" t="s">
        <v>200</v>
      </c>
      <c r="F101" s="161"/>
      <c r="G101" s="160"/>
      <c r="H101" s="165">
        <v>2</v>
      </c>
      <c r="I101" s="153"/>
      <c r="J101" s="153"/>
      <c r="K101" s="153"/>
      <c r="L101" s="153"/>
      <c r="M101" s="153"/>
      <c r="N101" s="153"/>
      <c r="O101" s="153"/>
      <c r="P101" s="153"/>
      <c r="Q101" s="153"/>
      <c r="R101" s="153"/>
      <c r="S101" s="153"/>
      <c r="T101" s="153"/>
      <c r="U101" s="153"/>
      <c r="V101" s="153"/>
      <c r="W101" s="153"/>
    </row>
    <row r="102" spans="1:23" ht="22.5" customHeight="1">
      <c r="A102" s="153" t="s">
        <v>0</v>
      </c>
      <c r="B102" s="159"/>
      <c r="C102" s="160" t="s">
        <v>141</v>
      </c>
      <c r="D102" s="160"/>
      <c r="E102" s="160" t="s">
        <v>264</v>
      </c>
      <c r="F102" s="161"/>
      <c r="G102" s="160"/>
      <c r="H102" s="163">
        <f>H99+H101</f>
        <v>17</v>
      </c>
      <c r="I102" s="153"/>
      <c r="J102" s="153"/>
      <c r="K102" s="169"/>
      <c r="L102" s="153"/>
      <c r="M102" s="153"/>
      <c r="N102" s="153"/>
      <c r="O102" s="153"/>
      <c r="P102" s="153"/>
      <c r="Q102" s="153"/>
      <c r="R102" s="153"/>
      <c r="S102" s="153"/>
      <c r="T102" s="153"/>
      <c r="U102" s="153"/>
      <c r="V102" s="153"/>
      <c r="W102" s="153"/>
    </row>
    <row r="103" spans="1:23" ht="15" customHeight="1" thickBot="1">
      <c r="A103" s="153"/>
      <c r="B103" s="225"/>
      <c r="C103" s="226"/>
      <c r="D103" s="226"/>
      <c r="E103" s="226"/>
      <c r="F103" s="227"/>
      <c r="G103" s="226"/>
      <c r="H103" s="228"/>
      <c r="I103" s="153"/>
      <c r="J103" s="157"/>
      <c r="K103" s="157"/>
      <c r="L103" s="157"/>
      <c r="M103" s="157"/>
      <c r="N103" s="157"/>
      <c r="O103" s="157"/>
      <c r="P103" s="157"/>
      <c r="Q103" s="157"/>
      <c r="R103" s="157"/>
      <c r="S103" s="157"/>
      <c r="T103" s="157"/>
      <c r="U103" s="157"/>
      <c r="V103" s="157"/>
      <c r="W103" s="157"/>
    </row>
    <row r="104" spans="1:23">
      <c r="B104" s="213"/>
      <c r="C104" s="213"/>
      <c r="D104" s="213"/>
      <c r="E104" s="213"/>
      <c r="F104" s="213"/>
      <c r="G104" s="213"/>
      <c r="H104" s="229"/>
    </row>
  </sheetData>
  <mergeCells count="30">
    <mergeCell ref="E16:G16"/>
    <mergeCell ref="B1:H1"/>
    <mergeCell ref="C3:H3"/>
    <mergeCell ref="B6:E6"/>
    <mergeCell ref="E9:G9"/>
    <mergeCell ref="B13:E13"/>
    <mergeCell ref="E37:G37"/>
    <mergeCell ref="B41:E41"/>
    <mergeCell ref="E79:G79"/>
    <mergeCell ref="B83:E83"/>
    <mergeCell ref="E86:G86"/>
    <mergeCell ref="B48:E48"/>
    <mergeCell ref="E51:G51"/>
    <mergeCell ref="B55:E55"/>
    <mergeCell ref="E58:G58"/>
    <mergeCell ref="B62:E62"/>
    <mergeCell ref="E65:G65"/>
    <mergeCell ref="B69:E69"/>
    <mergeCell ref="E72:G72"/>
    <mergeCell ref="B76:E76"/>
    <mergeCell ref="B20:E20"/>
    <mergeCell ref="E23:G23"/>
    <mergeCell ref="B27:E27"/>
    <mergeCell ref="E30:G30"/>
    <mergeCell ref="B34:E34"/>
    <mergeCell ref="B90:E90"/>
    <mergeCell ref="E93:G93"/>
    <mergeCell ref="B97:E97"/>
    <mergeCell ref="E100:G100"/>
    <mergeCell ref="E44:G44"/>
  </mergeCells>
  <phoneticPr fontId="122" type="noConversion"/>
  <printOptions horizontalCentered="1" verticalCentered="1"/>
  <pageMargins left="0.59055118110236227" right="0.59055118110236227" top="0.39370078740157483" bottom="0.39370078740157483" header="0.31496062992125984" footer="0.31496062992125984"/>
  <pageSetup paperSize="9" scale="6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14"/>
  <sheetViews>
    <sheetView tabSelected="1" zoomScale="85" zoomScaleNormal="85" workbookViewId="0">
      <selection activeCell="AM2" sqref="AM2"/>
    </sheetView>
  </sheetViews>
  <sheetFormatPr defaultColWidth="8.625" defaultRowHeight="14.25"/>
  <cols>
    <col min="1" max="1" width="8.625" style="112"/>
    <col min="2" max="2" width="10.625" style="112" customWidth="1"/>
    <col min="3" max="3" width="8.125" style="112" customWidth="1"/>
    <col min="4" max="4" width="2.625" style="112" customWidth="1"/>
    <col min="5" max="5" width="1.625" style="112" customWidth="1"/>
    <col min="6" max="6" width="11.375" style="112" customWidth="1"/>
    <col min="7" max="34" width="4.25" style="112" customWidth="1"/>
    <col min="35" max="35" width="13.625" style="112" customWidth="1"/>
    <col min="36" max="263" width="8.625" style="112"/>
    <col min="264" max="264" width="9" style="112" customWidth="1"/>
    <col min="265" max="265" width="8.125" style="112" customWidth="1"/>
    <col min="266" max="266" width="2.625" style="112" customWidth="1"/>
    <col min="267" max="267" width="1.625" style="112" customWidth="1"/>
    <col min="268" max="268" width="11.375" style="112" customWidth="1"/>
    <col min="269" max="269" width="8.875" style="112" customWidth="1"/>
    <col min="270" max="282" width="3.25" style="112" customWidth="1"/>
    <col min="283" max="283" width="4.375" style="112" customWidth="1"/>
    <col min="284" max="290" width="3.25" style="112" customWidth="1"/>
    <col min="291" max="291" width="13.625" style="112" customWidth="1"/>
    <col min="292" max="519" width="8.625" style="112"/>
    <col min="520" max="520" width="9" style="112" customWidth="1"/>
    <col min="521" max="521" width="8.125" style="112" customWidth="1"/>
    <col min="522" max="522" width="2.625" style="112" customWidth="1"/>
    <col min="523" max="523" width="1.625" style="112" customWidth="1"/>
    <col min="524" max="524" width="11.375" style="112" customWidth="1"/>
    <col min="525" max="525" width="8.875" style="112" customWidth="1"/>
    <col min="526" max="538" width="3.25" style="112" customWidth="1"/>
    <col min="539" max="539" width="4.375" style="112" customWidth="1"/>
    <col min="540" max="546" width="3.25" style="112" customWidth="1"/>
    <col min="547" max="547" width="13.625" style="112" customWidth="1"/>
    <col min="548" max="775" width="8.625" style="112"/>
    <col min="776" max="776" width="9" style="112" customWidth="1"/>
    <col min="777" max="777" width="8.125" style="112" customWidth="1"/>
    <col min="778" max="778" width="2.625" style="112" customWidth="1"/>
    <col min="779" max="779" width="1.625" style="112" customWidth="1"/>
    <col min="780" max="780" width="11.375" style="112" customWidth="1"/>
    <col min="781" max="781" width="8.875" style="112" customWidth="1"/>
    <col min="782" max="794" width="3.25" style="112" customWidth="1"/>
    <col min="795" max="795" width="4.375" style="112" customWidth="1"/>
    <col min="796" max="802" width="3.25" style="112" customWidth="1"/>
    <col min="803" max="803" width="13.625" style="112" customWidth="1"/>
    <col min="804" max="1031" width="8.625" style="112"/>
    <col min="1032" max="1032" width="9" style="112" customWidth="1"/>
    <col min="1033" max="1033" width="8.125" style="112" customWidth="1"/>
    <col min="1034" max="1034" width="2.625" style="112" customWidth="1"/>
    <col min="1035" max="1035" width="1.625" style="112" customWidth="1"/>
    <col min="1036" max="1036" width="11.375" style="112" customWidth="1"/>
    <col min="1037" max="1037" width="8.875" style="112" customWidth="1"/>
    <col min="1038" max="1050" width="3.25" style="112" customWidth="1"/>
    <col min="1051" max="1051" width="4.375" style="112" customWidth="1"/>
    <col min="1052" max="1058" width="3.25" style="112" customWidth="1"/>
    <col min="1059" max="1059" width="13.625" style="112" customWidth="1"/>
    <col min="1060" max="1287" width="8.625" style="112"/>
    <col min="1288" max="1288" width="9" style="112" customWidth="1"/>
    <col min="1289" max="1289" width="8.125" style="112" customWidth="1"/>
    <col min="1290" max="1290" width="2.625" style="112" customWidth="1"/>
    <col min="1291" max="1291" width="1.625" style="112" customWidth="1"/>
    <col min="1292" max="1292" width="11.375" style="112" customWidth="1"/>
    <col min="1293" max="1293" width="8.875" style="112" customWidth="1"/>
    <col min="1294" max="1306" width="3.25" style="112" customWidth="1"/>
    <col min="1307" max="1307" width="4.375" style="112" customWidth="1"/>
    <col min="1308" max="1314" width="3.25" style="112" customWidth="1"/>
    <col min="1315" max="1315" width="13.625" style="112" customWidth="1"/>
    <col min="1316" max="1543" width="8.625" style="112"/>
    <col min="1544" max="1544" width="9" style="112" customWidth="1"/>
    <col min="1545" max="1545" width="8.125" style="112" customWidth="1"/>
    <col min="1546" max="1546" width="2.625" style="112" customWidth="1"/>
    <col min="1547" max="1547" width="1.625" style="112" customWidth="1"/>
    <col min="1548" max="1548" width="11.375" style="112" customWidth="1"/>
    <col min="1549" max="1549" width="8.875" style="112" customWidth="1"/>
    <col min="1550" max="1562" width="3.25" style="112" customWidth="1"/>
    <col min="1563" max="1563" width="4.375" style="112" customWidth="1"/>
    <col min="1564" max="1570" width="3.25" style="112" customWidth="1"/>
    <col min="1571" max="1571" width="13.625" style="112" customWidth="1"/>
    <col min="1572" max="1799" width="8.625" style="112"/>
    <col min="1800" max="1800" width="9" style="112" customWidth="1"/>
    <col min="1801" max="1801" width="8.125" style="112" customWidth="1"/>
    <col min="1802" max="1802" width="2.625" style="112" customWidth="1"/>
    <col min="1803" max="1803" width="1.625" style="112" customWidth="1"/>
    <col min="1804" max="1804" width="11.375" style="112" customWidth="1"/>
    <col min="1805" max="1805" width="8.875" style="112" customWidth="1"/>
    <col min="1806" max="1818" width="3.25" style="112" customWidth="1"/>
    <col min="1819" max="1819" width="4.375" style="112" customWidth="1"/>
    <col min="1820" max="1826" width="3.25" style="112" customWidth="1"/>
    <col min="1827" max="1827" width="13.625" style="112" customWidth="1"/>
    <col min="1828" max="2055" width="8.625" style="112"/>
    <col min="2056" max="2056" width="9" style="112" customWidth="1"/>
    <col min="2057" max="2057" width="8.125" style="112" customWidth="1"/>
    <col min="2058" max="2058" width="2.625" style="112" customWidth="1"/>
    <col min="2059" max="2059" width="1.625" style="112" customWidth="1"/>
    <col min="2060" max="2060" width="11.375" style="112" customWidth="1"/>
    <col min="2061" max="2061" width="8.875" style="112" customWidth="1"/>
    <col min="2062" max="2074" width="3.25" style="112" customWidth="1"/>
    <col min="2075" max="2075" width="4.375" style="112" customWidth="1"/>
    <col min="2076" max="2082" width="3.25" style="112" customWidth="1"/>
    <col min="2083" max="2083" width="13.625" style="112" customWidth="1"/>
    <col min="2084" max="2311" width="8.625" style="112"/>
    <col min="2312" max="2312" width="9" style="112" customWidth="1"/>
    <col min="2313" max="2313" width="8.125" style="112" customWidth="1"/>
    <col min="2314" max="2314" width="2.625" style="112" customWidth="1"/>
    <col min="2315" max="2315" width="1.625" style="112" customWidth="1"/>
    <col min="2316" max="2316" width="11.375" style="112" customWidth="1"/>
    <col min="2317" max="2317" width="8.875" style="112" customWidth="1"/>
    <col min="2318" max="2330" width="3.25" style="112" customWidth="1"/>
    <col min="2331" max="2331" width="4.375" style="112" customWidth="1"/>
    <col min="2332" max="2338" width="3.25" style="112" customWidth="1"/>
    <col min="2339" max="2339" width="13.625" style="112" customWidth="1"/>
    <col min="2340" max="2567" width="8.625" style="112"/>
    <col min="2568" max="2568" width="9" style="112" customWidth="1"/>
    <col min="2569" max="2569" width="8.125" style="112" customWidth="1"/>
    <col min="2570" max="2570" width="2.625" style="112" customWidth="1"/>
    <col min="2571" max="2571" width="1.625" style="112" customWidth="1"/>
    <col min="2572" max="2572" width="11.375" style="112" customWidth="1"/>
    <col min="2573" max="2573" width="8.875" style="112" customWidth="1"/>
    <col min="2574" max="2586" width="3.25" style="112" customWidth="1"/>
    <col min="2587" max="2587" width="4.375" style="112" customWidth="1"/>
    <col min="2588" max="2594" width="3.25" style="112" customWidth="1"/>
    <col min="2595" max="2595" width="13.625" style="112" customWidth="1"/>
    <col min="2596" max="2823" width="8.625" style="112"/>
    <col min="2824" max="2824" width="9" style="112" customWidth="1"/>
    <col min="2825" max="2825" width="8.125" style="112" customWidth="1"/>
    <col min="2826" max="2826" width="2.625" style="112" customWidth="1"/>
    <col min="2827" max="2827" width="1.625" style="112" customWidth="1"/>
    <col min="2828" max="2828" width="11.375" style="112" customWidth="1"/>
    <col min="2829" max="2829" width="8.875" style="112" customWidth="1"/>
    <col min="2830" max="2842" width="3.25" style="112" customWidth="1"/>
    <col min="2843" max="2843" width="4.375" style="112" customWidth="1"/>
    <col min="2844" max="2850" width="3.25" style="112" customWidth="1"/>
    <col min="2851" max="2851" width="13.625" style="112" customWidth="1"/>
    <col min="2852" max="3079" width="8.625" style="112"/>
    <col min="3080" max="3080" width="9" style="112" customWidth="1"/>
    <col min="3081" max="3081" width="8.125" style="112" customWidth="1"/>
    <col min="3082" max="3082" width="2.625" style="112" customWidth="1"/>
    <col min="3083" max="3083" width="1.625" style="112" customWidth="1"/>
    <col min="3084" max="3084" width="11.375" style="112" customWidth="1"/>
    <col min="3085" max="3085" width="8.875" style="112" customWidth="1"/>
    <col min="3086" max="3098" width="3.25" style="112" customWidth="1"/>
    <col min="3099" max="3099" width="4.375" style="112" customWidth="1"/>
    <col min="3100" max="3106" width="3.25" style="112" customWidth="1"/>
    <col min="3107" max="3107" width="13.625" style="112" customWidth="1"/>
    <col min="3108" max="3335" width="8.625" style="112"/>
    <col min="3336" max="3336" width="9" style="112" customWidth="1"/>
    <col min="3337" max="3337" width="8.125" style="112" customWidth="1"/>
    <col min="3338" max="3338" width="2.625" style="112" customWidth="1"/>
    <col min="3339" max="3339" width="1.625" style="112" customWidth="1"/>
    <col min="3340" max="3340" width="11.375" style="112" customWidth="1"/>
    <col min="3341" max="3341" width="8.875" style="112" customWidth="1"/>
    <col min="3342" max="3354" width="3.25" style="112" customWidth="1"/>
    <col min="3355" max="3355" width="4.375" style="112" customWidth="1"/>
    <col min="3356" max="3362" width="3.25" style="112" customWidth="1"/>
    <col min="3363" max="3363" width="13.625" style="112" customWidth="1"/>
    <col min="3364" max="3591" width="8.625" style="112"/>
    <col min="3592" max="3592" width="9" style="112" customWidth="1"/>
    <col min="3593" max="3593" width="8.125" style="112" customWidth="1"/>
    <col min="3594" max="3594" width="2.625" style="112" customWidth="1"/>
    <col min="3595" max="3595" width="1.625" style="112" customWidth="1"/>
    <col min="3596" max="3596" width="11.375" style="112" customWidth="1"/>
    <col min="3597" max="3597" width="8.875" style="112" customWidth="1"/>
    <col min="3598" max="3610" width="3.25" style="112" customWidth="1"/>
    <col min="3611" max="3611" width="4.375" style="112" customWidth="1"/>
    <col min="3612" max="3618" width="3.25" style="112" customWidth="1"/>
    <col min="3619" max="3619" width="13.625" style="112" customWidth="1"/>
    <col min="3620" max="3847" width="8.625" style="112"/>
    <col min="3848" max="3848" width="9" style="112" customWidth="1"/>
    <col min="3849" max="3849" width="8.125" style="112" customWidth="1"/>
    <col min="3850" max="3850" width="2.625" style="112" customWidth="1"/>
    <col min="3851" max="3851" width="1.625" style="112" customWidth="1"/>
    <col min="3852" max="3852" width="11.375" style="112" customWidth="1"/>
    <col min="3853" max="3853" width="8.875" style="112" customWidth="1"/>
    <col min="3854" max="3866" width="3.25" style="112" customWidth="1"/>
    <col min="3867" max="3867" width="4.375" style="112" customWidth="1"/>
    <col min="3868" max="3874" width="3.25" style="112" customWidth="1"/>
    <col min="3875" max="3875" width="13.625" style="112" customWidth="1"/>
    <col min="3876" max="4103" width="8.625" style="112"/>
    <col min="4104" max="4104" width="9" style="112" customWidth="1"/>
    <col min="4105" max="4105" width="8.125" style="112" customWidth="1"/>
    <col min="4106" max="4106" width="2.625" style="112" customWidth="1"/>
    <col min="4107" max="4107" width="1.625" style="112" customWidth="1"/>
    <col min="4108" max="4108" width="11.375" style="112" customWidth="1"/>
    <col min="4109" max="4109" width="8.875" style="112" customWidth="1"/>
    <col min="4110" max="4122" width="3.25" style="112" customWidth="1"/>
    <col min="4123" max="4123" width="4.375" style="112" customWidth="1"/>
    <col min="4124" max="4130" width="3.25" style="112" customWidth="1"/>
    <col min="4131" max="4131" width="13.625" style="112" customWidth="1"/>
    <col min="4132" max="4359" width="8.625" style="112"/>
    <col min="4360" max="4360" width="9" style="112" customWidth="1"/>
    <col min="4361" max="4361" width="8.125" style="112" customWidth="1"/>
    <col min="4362" max="4362" width="2.625" style="112" customWidth="1"/>
    <col min="4363" max="4363" width="1.625" style="112" customWidth="1"/>
    <col min="4364" max="4364" width="11.375" style="112" customWidth="1"/>
    <col min="4365" max="4365" width="8.875" style="112" customWidth="1"/>
    <col min="4366" max="4378" width="3.25" style="112" customWidth="1"/>
    <col min="4379" max="4379" width="4.375" style="112" customWidth="1"/>
    <col min="4380" max="4386" width="3.25" style="112" customWidth="1"/>
    <col min="4387" max="4387" width="13.625" style="112" customWidth="1"/>
    <col min="4388" max="4615" width="8.625" style="112"/>
    <col min="4616" max="4616" width="9" style="112" customWidth="1"/>
    <col min="4617" max="4617" width="8.125" style="112" customWidth="1"/>
    <col min="4618" max="4618" width="2.625" style="112" customWidth="1"/>
    <col min="4619" max="4619" width="1.625" style="112" customWidth="1"/>
    <col min="4620" max="4620" width="11.375" style="112" customWidth="1"/>
    <col min="4621" max="4621" width="8.875" style="112" customWidth="1"/>
    <col min="4622" max="4634" width="3.25" style="112" customWidth="1"/>
    <col min="4635" max="4635" width="4.375" style="112" customWidth="1"/>
    <col min="4636" max="4642" width="3.25" style="112" customWidth="1"/>
    <col min="4643" max="4643" width="13.625" style="112" customWidth="1"/>
    <col min="4644" max="4871" width="8.625" style="112"/>
    <col min="4872" max="4872" width="9" style="112" customWidth="1"/>
    <col min="4873" max="4873" width="8.125" style="112" customWidth="1"/>
    <col min="4874" max="4874" width="2.625" style="112" customWidth="1"/>
    <col min="4875" max="4875" width="1.625" style="112" customWidth="1"/>
    <col min="4876" max="4876" width="11.375" style="112" customWidth="1"/>
    <col min="4877" max="4877" width="8.875" style="112" customWidth="1"/>
    <col min="4878" max="4890" width="3.25" style="112" customWidth="1"/>
    <col min="4891" max="4891" width="4.375" style="112" customWidth="1"/>
    <col min="4892" max="4898" width="3.25" style="112" customWidth="1"/>
    <col min="4899" max="4899" width="13.625" style="112" customWidth="1"/>
    <col min="4900" max="5127" width="8.625" style="112"/>
    <col min="5128" max="5128" width="9" style="112" customWidth="1"/>
    <col min="5129" max="5129" width="8.125" style="112" customWidth="1"/>
    <col min="5130" max="5130" width="2.625" style="112" customWidth="1"/>
    <col min="5131" max="5131" width="1.625" style="112" customWidth="1"/>
    <col min="5132" max="5132" width="11.375" style="112" customWidth="1"/>
    <col min="5133" max="5133" width="8.875" style="112" customWidth="1"/>
    <col min="5134" max="5146" width="3.25" style="112" customWidth="1"/>
    <col min="5147" max="5147" width="4.375" style="112" customWidth="1"/>
    <col min="5148" max="5154" width="3.25" style="112" customWidth="1"/>
    <col min="5155" max="5155" width="13.625" style="112" customWidth="1"/>
    <col min="5156" max="5383" width="8.625" style="112"/>
    <col min="5384" max="5384" width="9" style="112" customWidth="1"/>
    <col min="5385" max="5385" width="8.125" style="112" customWidth="1"/>
    <col min="5386" max="5386" width="2.625" style="112" customWidth="1"/>
    <col min="5387" max="5387" width="1.625" style="112" customWidth="1"/>
    <col min="5388" max="5388" width="11.375" style="112" customWidth="1"/>
    <col min="5389" max="5389" width="8.875" style="112" customWidth="1"/>
    <col min="5390" max="5402" width="3.25" style="112" customWidth="1"/>
    <col min="5403" max="5403" width="4.375" style="112" customWidth="1"/>
    <col min="5404" max="5410" width="3.25" style="112" customWidth="1"/>
    <col min="5411" max="5411" width="13.625" style="112" customWidth="1"/>
    <col min="5412" max="5639" width="8.625" style="112"/>
    <col min="5640" max="5640" width="9" style="112" customWidth="1"/>
    <col min="5641" max="5641" width="8.125" style="112" customWidth="1"/>
    <col min="5642" max="5642" width="2.625" style="112" customWidth="1"/>
    <col min="5643" max="5643" width="1.625" style="112" customWidth="1"/>
    <col min="5644" max="5644" width="11.375" style="112" customWidth="1"/>
    <col min="5645" max="5645" width="8.875" style="112" customWidth="1"/>
    <col min="5646" max="5658" width="3.25" style="112" customWidth="1"/>
    <col min="5659" max="5659" width="4.375" style="112" customWidth="1"/>
    <col min="5660" max="5666" width="3.25" style="112" customWidth="1"/>
    <col min="5667" max="5667" width="13.625" style="112" customWidth="1"/>
    <col min="5668" max="5895" width="8.625" style="112"/>
    <col min="5896" max="5896" width="9" style="112" customWidth="1"/>
    <col min="5897" max="5897" width="8.125" style="112" customWidth="1"/>
    <col min="5898" max="5898" width="2.625" style="112" customWidth="1"/>
    <col min="5899" max="5899" width="1.625" style="112" customWidth="1"/>
    <col min="5900" max="5900" width="11.375" style="112" customWidth="1"/>
    <col min="5901" max="5901" width="8.875" style="112" customWidth="1"/>
    <col min="5902" max="5914" width="3.25" style="112" customWidth="1"/>
    <col min="5915" max="5915" width="4.375" style="112" customWidth="1"/>
    <col min="5916" max="5922" width="3.25" style="112" customWidth="1"/>
    <col min="5923" max="5923" width="13.625" style="112" customWidth="1"/>
    <col min="5924" max="6151" width="8.625" style="112"/>
    <col min="6152" max="6152" width="9" style="112" customWidth="1"/>
    <col min="6153" max="6153" width="8.125" style="112" customWidth="1"/>
    <col min="6154" max="6154" width="2.625" style="112" customWidth="1"/>
    <col min="6155" max="6155" width="1.625" style="112" customWidth="1"/>
    <col min="6156" max="6156" width="11.375" style="112" customWidth="1"/>
    <col min="6157" max="6157" width="8.875" style="112" customWidth="1"/>
    <col min="6158" max="6170" width="3.25" style="112" customWidth="1"/>
    <col min="6171" max="6171" width="4.375" style="112" customWidth="1"/>
    <col min="6172" max="6178" width="3.25" style="112" customWidth="1"/>
    <col min="6179" max="6179" width="13.625" style="112" customWidth="1"/>
    <col min="6180" max="6407" width="8.625" style="112"/>
    <col min="6408" max="6408" width="9" style="112" customWidth="1"/>
    <col min="6409" max="6409" width="8.125" style="112" customWidth="1"/>
    <col min="6410" max="6410" width="2.625" style="112" customWidth="1"/>
    <col min="6411" max="6411" width="1.625" style="112" customWidth="1"/>
    <col min="6412" max="6412" width="11.375" style="112" customWidth="1"/>
    <col min="6413" max="6413" width="8.875" style="112" customWidth="1"/>
    <col min="6414" max="6426" width="3.25" style="112" customWidth="1"/>
    <col min="6427" max="6427" width="4.375" style="112" customWidth="1"/>
    <col min="6428" max="6434" width="3.25" style="112" customWidth="1"/>
    <col min="6435" max="6435" width="13.625" style="112" customWidth="1"/>
    <col min="6436" max="6663" width="8.625" style="112"/>
    <col min="6664" max="6664" width="9" style="112" customWidth="1"/>
    <col min="6665" max="6665" width="8.125" style="112" customWidth="1"/>
    <col min="6666" max="6666" width="2.625" style="112" customWidth="1"/>
    <col min="6667" max="6667" width="1.625" style="112" customWidth="1"/>
    <col min="6668" max="6668" width="11.375" style="112" customWidth="1"/>
    <col min="6669" max="6669" width="8.875" style="112" customWidth="1"/>
    <col min="6670" max="6682" width="3.25" style="112" customWidth="1"/>
    <col min="6683" max="6683" width="4.375" style="112" customWidth="1"/>
    <col min="6684" max="6690" width="3.25" style="112" customWidth="1"/>
    <col min="6691" max="6691" width="13.625" style="112" customWidth="1"/>
    <col min="6692" max="6919" width="8.625" style="112"/>
    <col min="6920" max="6920" width="9" style="112" customWidth="1"/>
    <col min="6921" max="6921" width="8.125" style="112" customWidth="1"/>
    <col min="6922" max="6922" width="2.625" style="112" customWidth="1"/>
    <col min="6923" max="6923" width="1.625" style="112" customWidth="1"/>
    <col min="6924" max="6924" width="11.375" style="112" customWidth="1"/>
    <col min="6925" max="6925" width="8.875" style="112" customWidth="1"/>
    <col min="6926" max="6938" width="3.25" style="112" customWidth="1"/>
    <col min="6939" max="6939" width="4.375" style="112" customWidth="1"/>
    <col min="6940" max="6946" width="3.25" style="112" customWidth="1"/>
    <col min="6947" max="6947" width="13.625" style="112" customWidth="1"/>
    <col min="6948" max="7175" width="8.625" style="112"/>
    <col min="7176" max="7176" width="9" style="112" customWidth="1"/>
    <col min="7177" max="7177" width="8.125" style="112" customWidth="1"/>
    <col min="7178" max="7178" width="2.625" style="112" customWidth="1"/>
    <col min="7179" max="7179" width="1.625" style="112" customWidth="1"/>
    <col min="7180" max="7180" width="11.375" style="112" customWidth="1"/>
    <col min="7181" max="7181" width="8.875" style="112" customWidth="1"/>
    <col min="7182" max="7194" width="3.25" style="112" customWidth="1"/>
    <col min="7195" max="7195" width="4.375" style="112" customWidth="1"/>
    <col min="7196" max="7202" width="3.25" style="112" customWidth="1"/>
    <col min="7203" max="7203" width="13.625" style="112" customWidth="1"/>
    <col min="7204" max="7431" width="8.625" style="112"/>
    <col min="7432" max="7432" width="9" style="112" customWidth="1"/>
    <col min="7433" max="7433" width="8.125" style="112" customWidth="1"/>
    <col min="7434" max="7434" width="2.625" style="112" customWidth="1"/>
    <col min="7435" max="7435" width="1.625" style="112" customWidth="1"/>
    <col min="7436" max="7436" width="11.375" style="112" customWidth="1"/>
    <col min="7437" max="7437" width="8.875" style="112" customWidth="1"/>
    <col min="7438" max="7450" width="3.25" style="112" customWidth="1"/>
    <col min="7451" max="7451" width="4.375" style="112" customWidth="1"/>
    <col min="7452" max="7458" width="3.25" style="112" customWidth="1"/>
    <col min="7459" max="7459" width="13.625" style="112" customWidth="1"/>
    <col min="7460" max="7687" width="8.625" style="112"/>
    <col min="7688" max="7688" width="9" style="112" customWidth="1"/>
    <col min="7689" max="7689" width="8.125" style="112" customWidth="1"/>
    <col min="7690" max="7690" width="2.625" style="112" customWidth="1"/>
    <col min="7691" max="7691" width="1.625" style="112" customWidth="1"/>
    <col min="7692" max="7692" width="11.375" style="112" customWidth="1"/>
    <col min="7693" max="7693" width="8.875" style="112" customWidth="1"/>
    <col min="7694" max="7706" width="3.25" style="112" customWidth="1"/>
    <col min="7707" max="7707" width="4.375" style="112" customWidth="1"/>
    <col min="7708" max="7714" width="3.25" style="112" customWidth="1"/>
    <col min="7715" max="7715" width="13.625" style="112" customWidth="1"/>
    <col min="7716" max="7943" width="8.625" style="112"/>
    <col min="7944" max="7944" width="9" style="112" customWidth="1"/>
    <col min="7945" max="7945" width="8.125" style="112" customWidth="1"/>
    <col min="7946" max="7946" width="2.625" style="112" customWidth="1"/>
    <col min="7947" max="7947" width="1.625" style="112" customWidth="1"/>
    <col min="7948" max="7948" width="11.375" style="112" customWidth="1"/>
    <col min="7949" max="7949" width="8.875" style="112" customWidth="1"/>
    <col min="7950" max="7962" width="3.25" style="112" customWidth="1"/>
    <col min="7963" max="7963" width="4.375" style="112" customWidth="1"/>
    <col min="7964" max="7970" width="3.25" style="112" customWidth="1"/>
    <col min="7971" max="7971" width="13.625" style="112" customWidth="1"/>
    <col min="7972" max="8199" width="8.625" style="112"/>
    <col min="8200" max="8200" width="9" style="112" customWidth="1"/>
    <col min="8201" max="8201" width="8.125" style="112" customWidth="1"/>
    <col min="8202" max="8202" width="2.625" style="112" customWidth="1"/>
    <col min="8203" max="8203" width="1.625" style="112" customWidth="1"/>
    <col min="8204" max="8204" width="11.375" style="112" customWidth="1"/>
    <col min="8205" max="8205" width="8.875" style="112" customWidth="1"/>
    <col min="8206" max="8218" width="3.25" style="112" customWidth="1"/>
    <col min="8219" max="8219" width="4.375" style="112" customWidth="1"/>
    <col min="8220" max="8226" width="3.25" style="112" customWidth="1"/>
    <col min="8227" max="8227" width="13.625" style="112" customWidth="1"/>
    <col min="8228" max="8455" width="8.625" style="112"/>
    <col min="8456" max="8456" width="9" style="112" customWidth="1"/>
    <col min="8457" max="8457" width="8.125" style="112" customWidth="1"/>
    <col min="8458" max="8458" width="2.625" style="112" customWidth="1"/>
    <col min="8459" max="8459" width="1.625" style="112" customWidth="1"/>
    <col min="8460" max="8460" width="11.375" style="112" customWidth="1"/>
    <col min="8461" max="8461" width="8.875" style="112" customWidth="1"/>
    <col min="8462" max="8474" width="3.25" style="112" customWidth="1"/>
    <col min="8475" max="8475" width="4.375" style="112" customWidth="1"/>
    <col min="8476" max="8482" width="3.25" style="112" customWidth="1"/>
    <col min="8483" max="8483" width="13.625" style="112" customWidth="1"/>
    <col min="8484" max="8711" width="8.625" style="112"/>
    <col min="8712" max="8712" width="9" style="112" customWidth="1"/>
    <col min="8713" max="8713" width="8.125" style="112" customWidth="1"/>
    <col min="8714" max="8714" width="2.625" style="112" customWidth="1"/>
    <col min="8715" max="8715" width="1.625" style="112" customWidth="1"/>
    <col min="8716" max="8716" width="11.375" style="112" customWidth="1"/>
    <col min="8717" max="8717" width="8.875" style="112" customWidth="1"/>
    <col min="8718" max="8730" width="3.25" style="112" customWidth="1"/>
    <col min="8731" max="8731" width="4.375" style="112" customWidth="1"/>
    <col min="8732" max="8738" width="3.25" style="112" customWidth="1"/>
    <col min="8739" max="8739" width="13.625" style="112" customWidth="1"/>
    <col min="8740" max="8967" width="8.625" style="112"/>
    <col min="8968" max="8968" width="9" style="112" customWidth="1"/>
    <col min="8969" max="8969" width="8.125" style="112" customWidth="1"/>
    <col min="8970" max="8970" width="2.625" style="112" customWidth="1"/>
    <col min="8971" max="8971" width="1.625" style="112" customWidth="1"/>
    <col min="8972" max="8972" width="11.375" style="112" customWidth="1"/>
    <col min="8973" max="8973" width="8.875" style="112" customWidth="1"/>
    <col min="8974" max="8986" width="3.25" style="112" customWidth="1"/>
    <col min="8987" max="8987" width="4.375" style="112" customWidth="1"/>
    <col min="8988" max="8994" width="3.25" style="112" customWidth="1"/>
    <col min="8995" max="8995" width="13.625" style="112" customWidth="1"/>
    <col min="8996" max="9223" width="8.625" style="112"/>
    <col min="9224" max="9224" width="9" style="112" customWidth="1"/>
    <col min="9225" max="9225" width="8.125" style="112" customWidth="1"/>
    <col min="9226" max="9226" width="2.625" style="112" customWidth="1"/>
    <col min="9227" max="9227" width="1.625" style="112" customWidth="1"/>
    <col min="9228" max="9228" width="11.375" style="112" customWidth="1"/>
    <col min="9229" max="9229" width="8.875" style="112" customWidth="1"/>
    <col min="9230" max="9242" width="3.25" style="112" customWidth="1"/>
    <col min="9243" max="9243" width="4.375" style="112" customWidth="1"/>
    <col min="9244" max="9250" width="3.25" style="112" customWidth="1"/>
    <col min="9251" max="9251" width="13.625" style="112" customWidth="1"/>
    <col min="9252" max="9479" width="8.625" style="112"/>
    <col min="9480" max="9480" width="9" style="112" customWidth="1"/>
    <col min="9481" max="9481" width="8.125" style="112" customWidth="1"/>
    <col min="9482" max="9482" width="2.625" style="112" customWidth="1"/>
    <col min="9483" max="9483" width="1.625" style="112" customWidth="1"/>
    <col min="9484" max="9484" width="11.375" style="112" customWidth="1"/>
    <col min="9485" max="9485" width="8.875" style="112" customWidth="1"/>
    <col min="9486" max="9498" width="3.25" style="112" customWidth="1"/>
    <col min="9499" max="9499" width="4.375" style="112" customWidth="1"/>
    <col min="9500" max="9506" width="3.25" style="112" customWidth="1"/>
    <col min="9507" max="9507" width="13.625" style="112" customWidth="1"/>
    <col min="9508" max="9735" width="8.625" style="112"/>
    <col min="9736" max="9736" width="9" style="112" customWidth="1"/>
    <col min="9737" max="9737" width="8.125" style="112" customWidth="1"/>
    <col min="9738" max="9738" width="2.625" style="112" customWidth="1"/>
    <col min="9739" max="9739" width="1.625" style="112" customWidth="1"/>
    <col min="9740" max="9740" width="11.375" style="112" customWidth="1"/>
    <col min="9741" max="9741" width="8.875" style="112" customWidth="1"/>
    <col min="9742" max="9754" width="3.25" style="112" customWidth="1"/>
    <col min="9755" max="9755" width="4.375" style="112" customWidth="1"/>
    <col min="9756" max="9762" width="3.25" style="112" customWidth="1"/>
    <col min="9763" max="9763" width="13.625" style="112" customWidth="1"/>
    <col min="9764" max="9991" width="8.625" style="112"/>
    <col min="9992" max="9992" width="9" style="112" customWidth="1"/>
    <col min="9993" max="9993" width="8.125" style="112" customWidth="1"/>
    <col min="9994" max="9994" width="2.625" style="112" customWidth="1"/>
    <col min="9995" max="9995" width="1.625" style="112" customWidth="1"/>
    <col min="9996" max="9996" width="11.375" style="112" customWidth="1"/>
    <col min="9997" max="9997" width="8.875" style="112" customWidth="1"/>
    <col min="9998" max="10010" width="3.25" style="112" customWidth="1"/>
    <col min="10011" max="10011" width="4.375" style="112" customWidth="1"/>
    <col min="10012" max="10018" width="3.25" style="112" customWidth="1"/>
    <col min="10019" max="10019" width="13.625" style="112" customWidth="1"/>
    <col min="10020" max="10247" width="8.625" style="112"/>
    <col min="10248" max="10248" width="9" style="112" customWidth="1"/>
    <col min="10249" max="10249" width="8.125" style="112" customWidth="1"/>
    <col min="10250" max="10250" width="2.625" style="112" customWidth="1"/>
    <col min="10251" max="10251" width="1.625" style="112" customWidth="1"/>
    <col min="10252" max="10252" width="11.375" style="112" customWidth="1"/>
    <col min="10253" max="10253" width="8.875" style="112" customWidth="1"/>
    <col min="10254" max="10266" width="3.25" style="112" customWidth="1"/>
    <col min="10267" max="10267" width="4.375" style="112" customWidth="1"/>
    <col min="10268" max="10274" width="3.25" style="112" customWidth="1"/>
    <col min="10275" max="10275" width="13.625" style="112" customWidth="1"/>
    <col min="10276" max="10503" width="8.625" style="112"/>
    <col min="10504" max="10504" width="9" style="112" customWidth="1"/>
    <col min="10505" max="10505" width="8.125" style="112" customWidth="1"/>
    <col min="10506" max="10506" width="2.625" style="112" customWidth="1"/>
    <col min="10507" max="10507" width="1.625" style="112" customWidth="1"/>
    <col min="10508" max="10508" width="11.375" style="112" customWidth="1"/>
    <col min="10509" max="10509" width="8.875" style="112" customWidth="1"/>
    <col min="10510" max="10522" width="3.25" style="112" customWidth="1"/>
    <col min="10523" max="10523" width="4.375" style="112" customWidth="1"/>
    <col min="10524" max="10530" width="3.25" style="112" customWidth="1"/>
    <col min="10531" max="10531" width="13.625" style="112" customWidth="1"/>
    <col min="10532" max="10759" width="8.625" style="112"/>
    <col min="10760" max="10760" width="9" style="112" customWidth="1"/>
    <col min="10761" max="10761" width="8.125" style="112" customWidth="1"/>
    <col min="10762" max="10762" width="2.625" style="112" customWidth="1"/>
    <col min="10763" max="10763" width="1.625" style="112" customWidth="1"/>
    <col min="10764" max="10764" width="11.375" style="112" customWidth="1"/>
    <col min="10765" max="10765" width="8.875" style="112" customWidth="1"/>
    <col min="10766" max="10778" width="3.25" style="112" customWidth="1"/>
    <col min="10779" max="10779" width="4.375" style="112" customWidth="1"/>
    <col min="10780" max="10786" width="3.25" style="112" customWidth="1"/>
    <col min="10787" max="10787" width="13.625" style="112" customWidth="1"/>
    <col min="10788" max="11015" width="8.625" style="112"/>
    <col min="11016" max="11016" width="9" style="112" customWidth="1"/>
    <col min="11017" max="11017" width="8.125" style="112" customWidth="1"/>
    <col min="11018" max="11018" width="2.625" style="112" customWidth="1"/>
    <col min="11019" max="11019" width="1.625" style="112" customWidth="1"/>
    <col min="11020" max="11020" width="11.375" style="112" customWidth="1"/>
    <col min="11021" max="11021" width="8.875" style="112" customWidth="1"/>
    <col min="11022" max="11034" width="3.25" style="112" customWidth="1"/>
    <col min="11035" max="11035" width="4.375" style="112" customWidth="1"/>
    <col min="11036" max="11042" width="3.25" style="112" customWidth="1"/>
    <col min="11043" max="11043" width="13.625" style="112" customWidth="1"/>
    <col min="11044" max="11271" width="8.625" style="112"/>
    <col min="11272" max="11272" width="9" style="112" customWidth="1"/>
    <col min="11273" max="11273" width="8.125" style="112" customWidth="1"/>
    <col min="11274" max="11274" width="2.625" style="112" customWidth="1"/>
    <col min="11275" max="11275" width="1.625" style="112" customWidth="1"/>
    <col min="11276" max="11276" width="11.375" style="112" customWidth="1"/>
    <col min="11277" max="11277" width="8.875" style="112" customWidth="1"/>
    <col min="11278" max="11290" width="3.25" style="112" customWidth="1"/>
    <col min="11291" max="11291" width="4.375" style="112" customWidth="1"/>
    <col min="11292" max="11298" width="3.25" style="112" customWidth="1"/>
    <col min="11299" max="11299" width="13.625" style="112" customWidth="1"/>
    <col min="11300" max="11527" width="8.625" style="112"/>
    <col min="11528" max="11528" width="9" style="112" customWidth="1"/>
    <col min="11529" max="11529" width="8.125" style="112" customWidth="1"/>
    <col min="11530" max="11530" width="2.625" style="112" customWidth="1"/>
    <col min="11531" max="11531" width="1.625" style="112" customWidth="1"/>
    <col min="11532" max="11532" width="11.375" style="112" customWidth="1"/>
    <col min="11533" max="11533" width="8.875" style="112" customWidth="1"/>
    <col min="11534" max="11546" width="3.25" style="112" customWidth="1"/>
    <col min="11547" max="11547" width="4.375" style="112" customWidth="1"/>
    <col min="11548" max="11554" width="3.25" style="112" customWidth="1"/>
    <col min="11555" max="11555" width="13.625" style="112" customWidth="1"/>
    <col min="11556" max="11783" width="8.625" style="112"/>
    <col min="11784" max="11784" width="9" style="112" customWidth="1"/>
    <col min="11785" max="11785" width="8.125" style="112" customWidth="1"/>
    <col min="11786" max="11786" width="2.625" style="112" customWidth="1"/>
    <col min="11787" max="11787" width="1.625" style="112" customWidth="1"/>
    <col min="11788" max="11788" width="11.375" style="112" customWidth="1"/>
    <col min="11789" max="11789" width="8.875" style="112" customWidth="1"/>
    <col min="11790" max="11802" width="3.25" style="112" customWidth="1"/>
    <col min="11803" max="11803" width="4.375" style="112" customWidth="1"/>
    <col min="11804" max="11810" width="3.25" style="112" customWidth="1"/>
    <col min="11811" max="11811" width="13.625" style="112" customWidth="1"/>
    <col min="11812" max="12039" width="8.625" style="112"/>
    <col min="12040" max="12040" width="9" style="112" customWidth="1"/>
    <col min="12041" max="12041" width="8.125" style="112" customWidth="1"/>
    <col min="12042" max="12042" width="2.625" style="112" customWidth="1"/>
    <col min="12043" max="12043" width="1.625" style="112" customWidth="1"/>
    <col min="12044" max="12044" width="11.375" style="112" customWidth="1"/>
    <col min="12045" max="12045" width="8.875" style="112" customWidth="1"/>
    <col min="12046" max="12058" width="3.25" style="112" customWidth="1"/>
    <col min="12059" max="12059" width="4.375" style="112" customWidth="1"/>
    <col min="12060" max="12066" width="3.25" style="112" customWidth="1"/>
    <col min="12067" max="12067" width="13.625" style="112" customWidth="1"/>
    <col min="12068" max="12295" width="8.625" style="112"/>
    <col min="12296" max="12296" width="9" style="112" customWidth="1"/>
    <col min="12297" max="12297" width="8.125" style="112" customWidth="1"/>
    <col min="12298" max="12298" width="2.625" style="112" customWidth="1"/>
    <col min="12299" max="12299" width="1.625" style="112" customWidth="1"/>
    <col min="12300" max="12300" width="11.375" style="112" customWidth="1"/>
    <col min="12301" max="12301" width="8.875" style="112" customWidth="1"/>
    <col min="12302" max="12314" width="3.25" style="112" customWidth="1"/>
    <col min="12315" max="12315" width="4.375" style="112" customWidth="1"/>
    <col min="12316" max="12322" width="3.25" style="112" customWidth="1"/>
    <col min="12323" max="12323" width="13.625" style="112" customWidth="1"/>
    <col min="12324" max="12551" width="8.625" style="112"/>
    <col min="12552" max="12552" width="9" style="112" customWidth="1"/>
    <col min="12553" max="12553" width="8.125" style="112" customWidth="1"/>
    <col min="12554" max="12554" width="2.625" style="112" customWidth="1"/>
    <col min="12555" max="12555" width="1.625" style="112" customWidth="1"/>
    <col min="12556" max="12556" width="11.375" style="112" customWidth="1"/>
    <col min="12557" max="12557" width="8.875" style="112" customWidth="1"/>
    <col min="12558" max="12570" width="3.25" style="112" customWidth="1"/>
    <col min="12571" max="12571" width="4.375" style="112" customWidth="1"/>
    <col min="12572" max="12578" width="3.25" style="112" customWidth="1"/>
    <col min="12579" max="12579" width="13.625" style="112" customWidth="1"/>
    <col min="12580" max="12807" width="8.625" style="112"/>
    <col min="12808" max="12808" width="9" style="112" customWidth="1"/>
    <col min="12809" max="12809" width="8.125" style="112" customWidth="1"/>
    <col min="12810" max="12810" width="2.625" style="112" customWidth="1"/>
    <col min="12811" max="12811" width="1.625" style="112" customWidth="1"/>
    <col min="12812" max="12812" width="11.375" style="112" customWidth="1"/>
    <col min="12813" max="12813" width="8.875" style="112" customWidth="1"/>
    <col min="12814" max="12826" width="3.25" style="112" customWidth="1"/>
    <col min="12827" max="12827" width="4.375" style="112" customWidth="1"/>
    <col min="12828" max="12834" width="3.25" style="112" customWidth="1"/>
    <col min="12835" max="12835" width="13.625" style="112" customWidth="1"/>
    <col min="12836" max="13063" width="8.625" style="112"/>
    <col min="13064" max="13064" width="9" style="112" customWidth="1"/>
    <col min="13065" max="13065" width="8.125" style="112" customWidth="1"/>
    <col min="13066" max="13066" width="2.625" style="112" customWidth="1"/>
    <col min="13067" max="13067" width="1.625" style="112" customWidth="1"/>
    <col min="13068" max="13068" width="11.375" style="112" customWidth="1"/>
    <col min="13069" max="13069" width="8.875" style="112" customWidth="1"/>
    <col min="13070" max="13082" width="3.25" style="112" customWidth="1"/>
    <col min="13083" max="13083" width="4.375" style="112" customWidth="1"/>
    <col min="13084" max="13090" width="3.25" style="112" customWidth="1"/>
    <col min="13091" max="13091" width="13.625" style="112" customWidth="1"/>
    <col min="13092" max="13319" width="8.625" style="112"/>
    <col min="13320" max="13320" width="9" style="112" customWidth="1"/>
    <col min="13321" max="13321" width="8.125" style="112" customWidth="1"/>
    <col min="13322" max="13322" width="2.625" style="112" customWidth="1"/>
    <col min="13323" max="13323" width="1.625" style="112" customWidth="1"/>
    <col min="13324" max="13324" width="11.375" style="112" customWidth="1"/>
    <col min="13325" max="13325" width="8.875" style="112" customWidth="1"/>
    <col min="13326" max="13338" width="3.25" style="112" customWidth="1"/>
    <col min="13339" max="13339" width="4.375" style="112" customWidth="1"/>
    <col min="13340" max="13346" width="3.25" style="112" customWidth="1"/>
    <col min="13347" max="13347" width="13.625" style="112" customWidth="1"/>
    <col min="13348" max="13575" width="8.625" style="112"/>
    <col min="13576" max="13576" width="9" style="112" customWidth="1"/>
    <col min="13577" max="13577" width="8.125" style="112" customWidth="1"/>
    <col min="13578" max="13578" width="2.625" style="112" customWidth="1"/>
    <col min="13579" max="13579" width="1.625" style="112" customWidth="1"/>
    <col min="13580" max="13580" width="11.375" style="112" customWidth="1"/>
    <col min="13581" max="13581" width="8.875" style="112" customWidth="1"/>
    <col min="13582" max="13594" width="3.25" style="112" customWidth="1"/>
    <col min="13595" max="13595" width="4.375" style="112" customWidth="1"/>
    <col min="13596" max="13602" width="3.25" style="112" customWidth="1"/>
    <col min="13603" max="13603" width="13.625" style="112" customWidth="1"/>
    <col min="13604" max="13831" width="8.625" style="112"/>
    <col min="13832" max="13832" width="9" style="112" customWidth="1"/>
    <col min="13833" max="13833" width="8.125" style="112" customWidth="1"/>
    <col min="13834" max="13834" width="2.625" style="112" customWidth="1"/>
    <col min="13835" max="13835" width="1.625" style="112" customWidth="1"/>
    <col min="13836" max="13836" width="11.375" style="112" customWidth="1"/>
    <col min="13837" max="13837" width="8.875" style="112" customWidth="1"/>
    <col min="13838" max="13850" width="3.25" style="112" customWidth="1"/>
    <col min="13851" max="13851" width="4.375" style="112" customWidth="1"/>
    <col min="13852" max="13858" width="3.25" style="112" customWidth="1"/>
    <col min="13859" max="13859" width="13.625" style="112" customWidth="1"/>
    <col min="13860" max="14087" width="8.625" style="112"/>
    <col min="14088" max="14088" width="9" style="112" customWidth="1"/>
    <col min="14089" max="14089" width="8.125" style="112" customWidth="1"/>
    <col min="14090" max="14090" width="2.625" style="112" customWidth="1"/>
    <col min="14091" max="14091" width="1.625" style="112" customWidth="1"/>
    <col min="14092" max="14092" width="11.375" style="112" customWidth="1"/>
    <col min="14093" max="14093" width="8.875" style="112" customWidth="1"/>
    <col min="14094" max="14106" width="3.25" style="112" customWidth="1"/>
    <col min="14107" max="14107" width="4.375" style="112" customWidth="1"/>
    <col min="14108" max="14114" width="3.25" style="112" customWidth="1"/>
    <col min="14115" max="14115" width="13.625" style="112" customWidth="1"/>
    <col min="14116" max="14343" width="8.625" style="112"/>
    <col min="14344" max="14344" width="9" style="112" customWidth="1"/>
    <col min="14345" max="14345" width="8.125" style="112" customWidth="1"/>
    <col min="14346" max="14346" width="2.625" style="112" customWidth="1"/>
    <col min="14347" max="14347" width="1.625" style="112" customWidth="1"/>
    <col min="14348" max="14348" width="11.375" style="112" customWidth="1"/>
    <col min="14349" max="14349" width="8.875" style="112" customWidth="1"/>
    <col min="14350" max="14362" width="3.25" style="112" customWidth="1"/>
    <col min="14363" max="14363" width="4.375" style="112" customWidth="1"/>
    <col min="14364" max="14370" width="3.25" style="112" customWidth="1"/>
    <col min="14371" max="14371" width="13.625" style="112" customWidth="1"/>
    <col min="14372" max="14599" width="8.625" style="112"/>
    <col min="14600" max="14600" width="9" style="112" customWidth="1"/>
    <col min="14601" max="14601" width="8.125" style="112" customWidth="1"/>
    <col min="14602" max="14602" width="2.625" style="112" customWidth="1"/>
    <col min="14603" max="14603" width="1.625" style="112" customWidth="1"/>
    <col min="14604" max="14604" width="11.375" style="112" customWidth="1"/>
    <col min="14605" max="14605" width="8.875" style="112" customWidth="1"/>
    <col min="14606" max="14618" width="3.25" style="112" customWidth="1"/>
    <col min="14619" max="14619" width="4.375" style="112" customWidth="1"/>
    <col min="14620" max="14626" width="3.25" style="112" customWidth="1"/>
    <col min="14627" max="14627" width="13.625" style="112" customWidth="1"/>
    <col min="14628" max="14855" width="8.625" style="112"/>
    <col min="14856" max="14856" width="9" style="112" customWidth="1"/>
    <col min="14857" max="14857" width="8.125" style="112" customWidth="1"/>
    <col min="14858" max="14858" width="2.625" style="112" customWidth="1"/>
    <col min="14859" max="14859" width="1.625" style="112" customWidth="1"/>
    <col min="14860" max="14860" width="11.375" style="112" customWidth="1"/>
    <col min="14861" max="14861" width="8.875" style="112" customWidth="1"/>
    <col min="14862" max="14874" width="3.25" style="112" customWidth="1"/>
    <col min="14875" max="14875" width="4.375" style="112" customWidth="1"/>
    <col min="14876" max="14882" width="3.25" style="112" customWidth="1"/>
    <col min="14883" max="14883" width="13.625" style="112" customWidth="1"/>
    <col min="14884" max="15111" width="8.625" style="112"/>
    <col min="15112" max="15112" width="9" style="112" customWidth="1"/>
    <col min="15113" max="15113" width="8.125" style="112" customWidth="1"/>
    <col min="15114" max="15114" width="2.625" style="112" customWidth="1"/>
    <col min="15115" max="15115" width="1.625" style="112" customWidth="1"/>
    <col min="15116" max="15116" width="11.375" style="112" customWidth="1"/>
    <col min="15117" max="15117" width="8.875" style="112" customWidth="1"/>
    <col min="15118" max="15130" width="3.25" style="112" customWidth="1"/>
    <col min="15131" max="15131" width="4.375" style="112" customWidth="1"/>
    <col min="15132" max="15138" width="3.25" style="112" customWidth="1"/>
    <col min="15139" max="15139" width="13.625" style="112" customWidth="1"/>
    <col min="15140" max="15367" width="8.625" style="112"/>
    <col min="15368" max="15368" width="9" style="112" customWidth="1"/>
    <col min="15369" max="15369" width="8.125" style="112" customWidth="1"/>
    <col min="15370" max="15370" width="2.625" style="112" customWidth="1"/>
    <col min="15371" max="15371" width="1.625" style="112" customWidth="1"/>
    <col min="15372" max="15372" width="11.375" style="112" customWidth="1"/>
    <col min="15373" max="15373" width="8.875" style="112" customWidth="1"/>
    <col min="15374" max="15386" width="3.25" style="112" customWidth="1"/>
    <col min="15387" max="15387" width="4.375" style="112" customWidth="1"/>
    <col min="15388" max="15394" width="3.25" style="112" customWidth="1"/>
    <col min="15395" max="15395" width="13.625" style="112" customWidth="1"/>
    <col min="15396" max="15623" width="8.625" style="112"/>
    <col min="15624" max="15624" width="9" style="112" customWidth="1"/>
    <col min="15625" max="15625" width="8.125" style="112" customWidth="1"/>
    <col min="15626" max="15626" width="2.625" style="112" customWidth="1"/>
    <col min="15627" max="15627" width="1.625" style="112" customWidth="1"/>
    <col min="15628" max="15628" width="11.375" style="112" customWidth="1"/>
    <col min="15629" max="15629" width="8.875" style="112" customWidth="1"/>
    <col min="15630" max="15642" width="3.25" style="112" customWidth="1"/>
    <col min="15643" max="15643" width="4.375" style="112" customWidth="1"/>
    <col min="15644" max="15650" width="3.25" style="112" customWidth="1"/>
    <col min="15651" max="15651" width="13.625" style="112" customWidth="1"/>
    <col min="15652" max="15879" width="8.625" style="112"/>
    <col min="15880" max="15880" width="9" style="112" customWidth="1"/>
    <col min="15881" max="15881" width="8.125" style="112" customWidth="1"/>
    <col min="15882" max="15882" width="2.625" style="112" customWidth="1"/>
    <col min="15883" max="15883" width="1.625" style="112" customWidth="1"/>
    <col min="15884" max="15884" width="11.375" style="112" customWidth="1"/>
    <col min="15885" max="15885" width="8.875" style="112" customWidth="1"/>
    <col min="15886" max="15898" width="3.25" style="112" customWidth="1"/>
    <col min="15899" max="15899" width="4.375" style="112" customWidth="1"/>
    <col min="15900" max="15906" width="3.25" style="112" customWidth="1"/>
    <col min="15907" max="15907" width="13.625" style="112" customWidth="1"/>
    <col min="15908" max="16135" width="8.625" style="112"/>
    <col min="16136" max="16136" width="9" style="112" customWidth="1"/>
    <col min="16137" max="16137" width="8.125" style="112" customWidth="1"/>
    <col min="16138" max="16138" width="2.625" style="112" customWidth="1"/>
    <col min="16139" max="16139" width="1.625" style="112" customWidth="1"/>
    <col min="16140" max="16140" width="11.375" style="112" customWidth="1"/>
    <col min="16141" max="16141" width="8.875" style="112" customWidth="1"/>
    <col min="16142" max="16154" width="3.25" style="112" customWidth="1"/>
    <col min="16155" max="16155" width="4.375" style="112" customWidth="1"/>
    <col min="16156" max="16162" width="3.25" style="112" customWidth="1"/>
    <col min="16163" max="16163" width="13.625" style="112" customWidth="1"/>
    <col min="16164" max="16384" width="8.625" style="112"/>
  </cols>
  <sheetData>
    <row r="1" spans="2:35" ht="15" thickBot="1"/>
    <row r="2" spans="2:35" ht="61.5" customHeight="1">
      <c r="B2" s="306" t="s">
        <v>79</v>
      </c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307"/>
      <c r="Y2" s="307"/>
      <c r="Z2" s="307"/>
      <c r="AA2" s="307"/>
      <c r="AB2" s="307"/>
      <c r="AC2" s="307"/>
      <c r="AD2" s="307"/>
      <c r="AE2" s="307"/>
      <c r="AF2" s="307"/>
      <c r="AG2" s="307"/>
      <c r="AH2" s="307"/>
      <c r="AI2" s="308"/>
    </row>
    <row r="3" spans="2:35"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5"/>
    </row>
    <row r="4" spans="2:35" ht="36.75" customHeight="1">
      <c r="B4" s="116" t="s">
        <v>80</v>
      </c>
      <c r="C4" s="309" t="s">
        <v>121</v>
      </c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09"/>
      <c r="W4" s="309"/>
      <c r="X4" s="309"/>
      <c r="Y4" s="309"/>
      <c r="Z4" s="309"/>
      <c r="AA4" s="309"/>
      <c r="AB4" s="309"/>
      <c r="AC4" s="309"/>
      <c r="AD4" s="309"/>
      <c r="AE4" s="309"/>
      <c r="AF4" s="309"/>
      <c r="AG4" s="309"/>
      <c r="AH4" s="309"/>
      <c r="AI4" s="310"/>
    </row>
    <row r="5" spans="2:35" ht="63" customHeight="1">
      <c r="B5" s="311"/>
      <c r="C5" s="312"/>
      <c r="D5" s="312"/>
      <c r="E5" s="312"/>
      <c r="F5" s="117" t="s">
        <v>87</v>
      </c>
      <c r="G5" s="118" t="s">
        <v>88</v>
      </c>
      <c r="H5" s="118" t="s">
        <v>89</v>
      </c>
      <c r="I5" s="118" t="s">
        <v>90</v>
      </c>
      <c r="J5" s="118" t="s">
        <v>91</v>
      </c>
      <c r="K5" s="118" t="s">
        <v>92</v>
      </c>
      <c r="L5" s="118" t="s">
        <v>93</v>
      </c>
      <c r="M5" s="118" t="s">
        <v>94</v>
      </c>
      <c r="N5" s="118" t="s">
        <v>95</v>
      </c>
      <c r="O5" s="118" t="s">
        <v>96</v>
      </c>
      <c r="P5" s="118" t="s">
        <v>97</v>
      </c>
      <c r="Q5" s="118" t="s">
        <v>98</v>
      </c>
      <c r="R5" s="118" t="s">
        <v>99</v>
      </c>
      <c r="S5" s="118" t="s">
        <v>100</v>
      </c>
      <c r="T5" s="118" t="s">
        <v>101</v>
      </c>
      <c r="U5" s="118" t="s">
        <v>102</v>
      </c>
      <c r="V5" s="118" t="s">
        <v>109</v>
      </c>
      <c r="W5" s="118" t="s">
        <v>110</v>
      </c>
      <c r="X5" s="118" t="s">
        <v>111</v>
      </c>
      <c r="Y5" s="118" t="s">
        <v>112</v>
      </c>
      <c r="Z5" s="118" t="s">
        <v>113</v>
      </c>
      <c r="AA5" s="118" t="s">
        <v>114</v>
      </c>
      <c r="AB5" s="118" t="s">
        <v>115</v>
      </c>
      <c r="AC5" s="118" t="s">
        <v>116</v>
      </c>
      <c r="AD5" s="118" t="s">
        <v>117</v>
      </c>
      <c r="AE5" s="118" t="s">
        <v>118</v>
      </c>
      <c r="AF5" s="118" t="s">
        <v>119</v>
      </c>
      <c r="AG5" s="118" t="s">
        <v>120</v>
      </c>
      <c r="AH5" s="118" t="s">
        <v>271</v>
      </c>
      <c r="AI5" s="119" t="s">
        <v>75</v>
      </c>
    </row>
    <row r="6" spans="2:35" ht="33" customHeight="1">
      <c r="B6" s="304" t="s">
        <v>81</v>
      </c>
      <c r="C6" s="305"/>
      <c r="D6" s="305"/>
      <c r="E6" s="305"/>
      <c r="F6" s="120" t="s">
        <v>127</v>
      </c>
      <c r="G6" s="121"/>
      <c r="H6" s="122"/>
      <c r="I6" s="123"/>
      <c r="J6" s="122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5"/>
    </row>
    <row r="7" spans="2:35" ht="33" customHeight="1">
      <c r="B7" s="299" t="s">
        <v>82</v>
      </c>
      <c r="C7" s="300"/>
      <c r="D7" s="300"/>
      <c r="E7" s="300"/>
      <c r="F7" s="126" t="s">
        <v>272</v>
      </c>
      <c r="G7" s="127"/>
      <c r="H7" s="128"/>
      <c r="I7" s="129"/>
      <c r="J7" s="128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29"/>
      <c r="AF7" s="129"/>
      <c r="AG7" s="129"/>
      <c r="AH7" s="129"/>
      <c r="AI7" s="132"/>
    </row>
    <row r="8" spans="2:35" ht="33" customHeight="1">
      <c r="B8" s="301" t="s">
        <v>76</v>
      </c>
      <c r="C8" s="300"/>
      <c r="D8" s="300"/>
      <c r="E8" s="300"/>
      <c r="F8" s="126" t="s">
        <v>128</v>
      </c>
      <c r="G8" s="127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30"/>
      <c r="AF8" s="130"/>
      <c r="AG8" s="130"/>
      <c r="AH8" s="130"/>
      <c r="AI8" s="132"/>
    </row>
    <row r="9" spans="2:35" ht="33" customHeight="1">
      <c r="B9" s="302"/>
      <c r="C9" s="303"/>
      <c r="D9" s="303"/>
      <c r="E9" s="303"/>
      <c r="F9" s="131"/>
      <c r="G9" s="127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32"/>
    </row>
    <row r="10" spans="2:35" ht="33" customHeight="1">
      <c r="B10" s="299"/>
      <c r="C10" s="300"/>
      <c r="D10" s="300"/>
      <c r="E10" s="300"/>
      <c r="F10" s="133"/>
      <c r="G10" s="127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32"/>
    </row>
    <row r="11" spans="2:35" ht="33" customHeight="1">
      <c r="B11" s="299"/>
      <c r="C11" s="300"/>
      <c r="D11" s="300"/>
      <c r="E11" s="300"/>
      <c r="F11" s="133"/>
      <c r="G11" s="127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32"/>
    </row>
    <row r="12" spans="2:35" ht="33" customHeight="1">
      <c r="B12" s="299"/>
      <c r="C12" s="300"/>
      <c r="D12" s="300"/>
      <c r="E12" s="300"/>
      <c r="F12" s="133"/>
      <c r="G12" s="127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32"/>
    </row>
    <row r="13" spans="2:35" ht="33" customHeight="1">
      <c r="B13" s="318" t="s">
        <v>273</v>
      </c>
      <c r="C13" s="319"/>
      <c r="D13" s="319"/>
      <c r="E13" s="319"/>
      <c r="F13" s="134"/>
      <c r="G13" s="135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7"/>
    </row>
    <row r="14" spans="2:35" ht="33" customHeight="1" thickBot="1">
      <c r="B14" s="313" t="s">
        <v>77</v>
      </c>
      <c r="C14" s="314"/>
      <c r="D14" s="314"/>
      <c r="E14" s="314"/>
      <c r="F14" s="315" t="s">
        <v>78</v>
      </c>
      <c r="G14" s="316"/>
      <c r="H14" s="316"/>
      <c r="I14" s="316"/>
      <c r="J14" s="316"/>
      <c r="K14" s="316"/>
      <c r="L14" s="316"/>
      <c r="M14" s="316"/>
      <c r="N14" s="316"/>
      <c r="O14" s="316"/>
      <c r="P14" s="316"/>
      <c r="Q14" s="316"/>
      <c r="R14" s="316"/>
      <c r="S14" s="316"/>
      <c r="T14" s="316"/>
      <c r="U14" s="316"/>
      <c r="V14" s="316"/>
      <c r="W14" s="316"/>
      <c r="X14" s="316"/>
      <c r="Y14" s="316"/>
      <c r="Z14" s="316"/>
      <c r="AA14" s="316"/>
      <c r="AB14" s="316"/>
      <c r="AC14" s="316"/>
      <c r="AD14" s="316"/>
      <c r="AE14" s="316"/>
      <c r="AF14" s="316"/>
      <c r="AG14" s="316"/>
      <c r="AH14" s="316"/>
      <c r="AI14" s="317"/>
    </row>
  </sheetData>
  <mergeCells count="13">
    <mergeCell ref="B14:E14"/>
    <mergeCell ref="F14:AI14"/>
    <mergeCell ref="B10:E10"/>
    <mergeCell ref="B11:E11"/>
    <mergeCell ref="B12:E12"/>
    <mergeCell ref="B13:E13"/>
    <mergeCell ref="B7:E7"/>
    <mergeCell ref="B8:E8"/>
    <mergeCell ref="B9:E9"/>
    <mergeCell ref="B6:E6"/>
    <mergeCell ref="B2:AI2"/>
    <mergeCell ref="C4:AI4"/>
    <mergeCell ref="B5:E5"/>
  </mergeCells>
  <phoneticPr fontId="122" type="noConversion"/>
  <printOptions horizontalCentered="1" verticalCentered="1"/>
  <pageMargins left="0.59055118110236227" right="0.59055118110236227" top="0.59055118110236227" bottom="0.59055118110236227" header="0.31496062992125984" footer="0.31496062992125984"/>
  <pageSetup paperSize="9" scale="7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4</vt:i4>
      </vt:variant>
    </vt:vector>
  </HeadingPairs>
  <TitlesOfParts>
    <vt:vector size="8" baseType="lpstr">
      <vt:lpstr>원가계산서</vt:lpstr>
      <vt:lpstr>공사내역서</vt:lpstr>
      <vt:lpstr>물량산출근거</vt:lpstr>
      <vt:lpstr>공정표</vt:lpstr>
      <vt:lpstr>공사내역서!Print_Area</vt:lpstr>
      <vt:lpstr>공정표!Print_Area</vt:lpstr>
      <vt:lpstr>물량산출근거!Print_Area</vt:lpstr>
      <vt:lpstr>원가계산서!Print_Area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AYAC5</dc:creator>
  <cp:lastModifiedBy>user</cp:lastModifiedBy>
  <cp:lastPrinted>2020-04-21T02:32:43Z</cp:lastPrinted>
  <dcterms:created xsi:type="dcterms:W3CDTF">2018-07-12T04:52:45Z</dcterms:created>
  <dcterms:modified xsi:type="dcterms:W3CDTF">2020-06-24T02:02:57Z</dcterms:modified>
</cp:coreProperties>
</file>